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72" i="1"/>
  <c r="F72"/>
  <c r="E72"/>
  <c r="D72"/>
  <c r="C72"/>
  <c r="M70"/>
  <c r="L70"/>
  <c r="K70"/>
  <c r="J70"/>
  <c r="I70"/>
  <c r="H70"/>
  <c r="E70"/>
  <c r="D70"/>
  <c r="C70"/>
  <c r="M69"/>
  <c r="L69"/>
  <c r="K69"/>
  <c r="J69"/>
  <c r="I69"/>
  <c r="H69"/>
  <c r="F69"/>
  <c r="E69"/>
  <c r="D69"/>
  <c r="C69"/>
  <c r="M68"/>
  <c r="L68"/>
  <c r="K68"/>
  <c r="J68"/>
  <c r="I68"/>
  <c r="H68"/>
  <c r="F68"/>
  <c r="E68"/>
  <c r="D68"/>
  <c r="C68"/>
  <c r="M67"/>
  <c r="L67"/>
  <c r="K67"/>
  <c r="J67"/>
  <c r="I67"/>
  <c r="H67"/>
  <c r="F67"/>
  <c r="E67"/>
  <c r="D67"/>
  <c r="C67"/>
  <c r="M66"/>
  <c r="L66"/>
  <c r="K66"/>
  <c r="J66"/>
  <c r="I66"/>
  <c r="H66"/>
  <c r="F66"/>
  <c r="E66"/>
  <c r="D66"/>
  <c r="C66"/>
  <c r="M65"/>
  <c r="L65"/>
  <c r="K65"/>
  <c r="J65"/>
  <c r="I65"/>
  <c r="H65"/>
  <c r="F65"/>
  <c r="E65"/>
  <c r="D65"/>
  <c r="C65"/>
  <c r="M64"/>
  <c r="L64"/>
  <c r="K64"/>
  <c r="J64"/>
  <c r="I64"/>
  <c r="H64"/>
  <c r="F64"/>
  <c r="E64"/>
  <c r="D64"/>
  <c r="C64"/>
  <c r="M61"/>
  <c r="L61"/>
  <c r="K61"/>
  <c r="J61"/>
  <c r="I61"/>
  <c r="H61"/>
  <c r="G61"/>
  <c r="M60"/>
  <c r="L60"/>
  <c r="K60"/>
  <c r="J60"/>
  <c r="I60"/>
  <c r="H60"/>
  <c r="G60"/>
  <c r="M59"/>
  <c r="L59"/>
  <c r="K59"/>
  <c r="J59"/>
  <c r="I59"/>
  <c r="H59"/>
  <c r="F59"/>
  <c r="E59"/>
  <c r="D59"/>
  <c r="C59"/>
  <c r="M58"/>
  <c r="L58"/>
  <c r="K58"/>
  <c r="J58"/>
  <c r="I58"/>
  <c r="H58"/>
  <c r="F58"/>
  <c r="E58"/>
  <c r="D58"/>
  <c r="C58"/>
  <c r="M55"/>
  <c r="L55"/>
  <c r="K55"/>
  <c r="J55"/>
  <c r="I55"/>
  <c r="H55"/>
  <c r="F55"/>
  <c r="E55"/>
  <c r="D55"/>
  <c r="C55"/>
  <c r="M54"/>
  <c r="L54"/>
  <c r="K54"/>
  <c r="J54"/>
  <c r="I54"/>
  <c r="H54"/>
  <c r="F54"/>
  <c r="E54"/>
  <c r="D54"/>
  <c r="C54"/>
  <c r="M53"/>
  <c r="L53"/>
  <c r="K53"/>
  <c r="J53"/>
  <c r="I53"/>
  <c r="H53"/>
  <c r="F53"/>
  <c r="E53"/>
  <c r="D53"/>
  <c r="C53"/>
  <c r="M52"/>
  <c r="L52"/>
  <c r="K52"/>
  <c r="J52"/>
  <c r="I52"/>
  <c r="H52"/>
  <c r="F52"/>
  <c r="E52"/>
  <c r="D52"/>
  <c r="C52"/>
  <c r="M49"/>
  <c r="L49"/>
  <c r="K49"/>
  <c r="J49"/>
  <c r="I49"/>
  <c r="H49"/>
  <c r="F49"/>
  <c r="E49"/>
  <c r="D49"/>
  <c r="C49"/>
  <c r="M48"/>
  <c r="L48"/>
  <c r="K48"/>
  <c r="J48"/>
  <c r="I48"/>
  <c r="H48"/>
  <c r="F48"/>
  <c r="E48"/>
  <c r="D48"/>
  <c r="C48"/>
  <c r="M47"/>
  <c r="L47"/>
  <c r="K47"/>
  <c r="J47"/>
  <c r="I47"/>
  <c r="H47"/>
  <c r="F47"/>
  <c r="E47"/>
  <c r="D47"/>
  <c r="C47"/>
  <c r="M46"/>
  <c r="L46"/>
  <c r="K46"/>
  <c r="J46"/>
  <c r="I46"/>
  <c r="H46"/>
  <c r="F46"/>
  <c r="E46"/>
  <c r="D46"/>
  <c r="C46"/>
  <c r="M45"/>
  <c r="L45"/>
  <c r="K45"/>
  <c r="J45"/>
  <c r="I45"/>
  <c r="H45"/>
  <c r="F45"/>
  <c r="E45"/>
  <c r="D45"/>
  <c r="C45"/>
  <c r="M42"/>
  <c r="L42"/>
  <c r="K42"/>
  <c r="J42"/>
  <c r="I42"/>
  <c r="H42"/>
  <c r="F42"/>
  <c r="E42"/>
  <c r="D42"/>
  <c r="C42"/>
  <c r="M41"/>
  <c r="L41"/>
  <c r="K41"/>
  <c r="J41"/>
  <c r="I41"/>
  <c r="H41"/>
  <c r="F41"/>
  <c r="E41"/>
  <c r="D41"/>
  <c r="C41"/>
  <c r="M40"/>
  <c r="L40"/>
  <c r="K40"/>
  <c r="J40"/>
  <c r="I40"/>
  <c r="H40"/>
  <c r="F40"/>
  <c r="E40"/>
  <c r="D40"/>
  <c r="C40"/>
  <c r="M37"/>
  <c r="L37"/>
  <c r="K37"/>
  <c r="J37"/>
  <c r="I37"/>
  <c r="H37"/>
  <c r="G37"/>
  <c r="F37"/>
  <c r="E37"/>
  <c r="D37"/>
  <c r="C37"/>
  <c r="M36"/>
  <c r="L36"/>
  <c r="K36"/>
  <c r="J36"/>
  <c r="I36"/>
  <c r="H36"/>
  <c r="C36"/>
  <c r="G36" s="1"/>
  <c r="M35"/>
  <c r="L35"/>
  <c r="K35"/>
  <c r="J35"/>
  <c r="I35"/>
  <c r="H35"/>
  <c r="F35"/>
  <c r="E35"/>
  <c r="D35"/>
  <c r="C35"/>
  <c r="M34"/>
  <c r="L34"/>
  <c r="K34"/>
  <c r="J34"/>
  <c r="I34"/>
  <c r="H34"/>
  <c r="F34"/>
  <c r="E34"/>
  <c r="D34"/>
  <c r="C34"/>
  <c r="M33"/>
  <c r="L33"/>
  <c r="K33"/>
  <c r="J33"/>
  <c r="I33"/>
  <c r="H33"/>
  <c r="F33"/>
  <c r="E33"/>
  <c r="D33"/>
  <c r="C33"/>
  <c r="L30"/>
  <c r="K30"/>
  <c r="J30"/>
  <c r="I30"/>
  <c r="H30"/>
  <c r="F30"/>
  <c r="E30"/>
  <c r="D30"/>
  <c r="C30"/>
  <c r="L29"/>
  <c r="K29"/>
  <c r="J29"/>
  <c r="I29"/>
  <c r="H29"/>
  <c r="F29"/>
  <c r="E29"/>
  <c r="D29"/>
  <c r="C29"/>
  <c r="L28"/>
  <c r="K28"/>
  <c r="J28"/>
  <c r="I28"/>
  <c r="H28"/>
  <c r="F28"/>
  <c r="E28"/>
  <c r="D28"/>
  <c r="C28"/>
  <c r="L27"/>
  <c r="K27"/>
  <c r="J27"/>
  <c r="I27"/>
  <c r="H27"/>
  <c r="F27"/>
  <c r="E27"/>
  <c r="D27"/>
  <c r="C27"/>
  <c r="L26"/>
  <c r="K26"/>
  <c r="J26"/>
  <c r="I26"/>
  <c r="H26"/>
  <c r="F26"/>
  <c r="E26"/>
  <c r="D26"/>
  <c r="C26"/>
  <c r="L25"/>
  <c r="K25"/>
  <c r="J25"/>
  <c r="I25"/>
  <c r="H25"/>
  <c r="F25"/>
  <c r="E25"/>
  <c r="D25"/>
  <c r="C25"/>
  <c r="L22"/>
  <c r="K22"/>
  <c r="J22"/>
  <c r="I22"/>
  <c r="H22"/>
  <c r="G22"/>
  <c r="L21"/>
  <c r="K21"/>
  <c r="J21"/>
  <c r="I21"/>
  <c r="H21"/>
  <c r="F21"/>
  <c r="E21"/>
  <c r="D21"/>
  <c r="C21"/>
  <c r="L20"/>
  <c r="K20"/>
  <c r="J20"/>
  <c r="I20"/>
  <c r="H20"/>
  <c r="F20"/>
  <c r="E20"/>
  <c r="D20"/>
  <c r="C20"/>
  <c r="L19"/>
  <c r="K19"/>
  <c r="J19"/>
  <c r="I19"/>
  <c r="H19"/>
  <c r="F19"/>
  <c r="E19"/>
  <c r="D19"/>
  <c r="C19"/>
  <c r="L18"/>
  <c r="K18"/>
  <c r="J18"/>
  <c r="I18"/>
  <c r="H18"/>
  <c r="F18"/>
  <c r="E18"/>
  <c r="D18"/>
  <c r="C18"/>
  <c r="L17"/>
  <c r="K17"/>
  <c r="J17"/>
  <c r="I17"/>
  <c r="H17"/>
  <c r="F17"/>
  <c r="E17"/>
  <c r="D17"/>
  <c r="C17"/>
  <c r="L16"/>
  <c r="K16"/>
  <c r="J16"/>
  <c r="I16"/>
  <c r="H16"/>
  <c r="F16"/>
  <c r="E16"/>
  <c r="D16"/>
  <c r="C16"/>
  <c r="L15"/>
  <c r="K15"/>
  <c r="J15"/>
  <c r="I15"/>
  <c r="H15"/>
  <c r="F15"/>
  <c r="E15"/>
  <c r="D15"/>
  <c r="C15"/>
  <c r="L12"/>
  <c r="K12"/>
  <c r="J12"/>
  <c r="I12"/>
  <c r="H12"/>
  <c r="F12"/>
  <c r="E12"/>
  <c r="D12"/>
  <c r="C12"/>
  <c r="L11"/>
  <c r="K11"/>
  <c r="J11"/>
  <c r="I11"/>
  <c r="H11"/>
  <c r="F11"/>
  <c r="E11"/>
  <c r="D11"/>
  <c r="C11"/>
  <c r="L10"/>
  <c r="K10"/>
  <c r="J10"/>
  <c r="I10"/>
  <c r="H10"/>
  <c r="F10"/>
  <c r="E10"/>
  <c r="D10"/>
  <c r="C10"/>
  <c r="L7"/>
  <c r="K7"/>
  <c r="J7"/>
  <c r="I7"/>
  <c r="H7"/>
  <c r="F7"/>
  <c r="E7"/>
  <c r="D7"/>
  <c r="C7"/>
  <c r="L6"/>
  <c r="K6"/>
  <c r="J6"/>
  <c r="I6"/>
  <c r="H6"/>
  <c r="F6"/>
  <c r="E6"/>
  <c r="D6"/>
  <c r="C6"/>
  <c r="L5"/>
  <c r="K5"/>
  <c r="J5"/>
  <c r="I5"/>
  <c r="H5"/>
  <c r="F5"/>
  <c r="E5"/>
  <c r="D5"/>
  <c r="C5"/>
  <c r="L4"/>
  <c r="K4"/>
  <c r="J4"/>
  <c r="I4"/>
  <c r="H4"/>
  <c r="F4"/>
  <c r="E4"/>
  <c r="D4"/>
  <c r="C4"/>
  <c r="L3"/>
  <c r="K3"/>
  <c r="J3"/>
  <c r="I3"/>
  <c r="H3"/>
  <c r="E3"/>
  <c r="D3"/>
  <c r="G3" l="1"/>
  <c r="E62"/>
  <c r="M29"/>
  <c r="M6"/>
  <c r="N6" s="1"/>
  <c r="C13"/>
  <c r="H13"/>
  <c r="L13"/>
  <c r="M18"/>
  <c r="N18" s="1"/>
  <c r="N34"/>
  <c r="N41"/>
  <c r="N45"/>
  <c r="N47"/>
  <c r="N53"/>
  <c r="N59"/>
  <c r="N64"/>
  <c r="N66"/>
  <c r="N68"/>
  <c r="G70"/>
  <c r="C71"/>
  <c r="M26"/>
  <c r="M3"/>
  <c r="N3" s="1"/>
  <c r="C8"/>
  <c r="D13"/>
  <c r="I13"/>
  <c r="G15"/>
  <c r="M15"/>
  <c r="N15" s="1"/>
  <c r="G19"/>
  <c r="M19"/>
  <c r="N19" s="1"/>
  <c r="G28"/>
  <c r="M28"/>
  <c r="N28" s="1"/>
  <c r="N29"/>
  <c r="N36"/>
  <c r="C38"/>
  <c r="G41"/>
  <c r="G45"/>
  <c r="G47"/>
  <c r="G49"/>
  <c r="G53"/>
  <c r="G55"/>
  <c r="G59"/>
  <c r="G64"/>
  <c r="G66"/>
  <c r="G68"/>
  <c r="L8"/>
  <c r="L23"/>
  <c r="E31"/>
  <c r="K38"/>
  <c r="I43"/>
  <c r="M62"/>
  <c r="K71"/>
  <c r="F8"/>
  <c r="G18"/>
  <c r="I31"/>
  <c r="G35"/>
  <c r="J38"/>
  <c r="C43"/>
  <c r="H43"/>
  <c r="J50"/>
  <c r="E71"/>
  <c r="J71"/>
  <c r="G5"/>
  <c r="M5"/>
  <c r="N5" s="1"/>
  <c r="E8"/>
  <c r="J8"/>
  <c r="G11"/>
  <c r="M11"/>
  <c r="N11" s="1"/>
  <c r="F13"/>
  <c r="K13"/>
  <c r="G17"/>
  <c r="M17"/>
  <c r="N17" s="1"/>
  <c r="G21"/>
  <c r="M21"/>
  <c r="N21" s="1"/>
  <c r="J23"/>
  <c r="G26"/>
  <c r="M27"/>
  <c r="N27" s="1"/>
  <c r="C31"/>
  <c r="H31"/>
  <c r="L31"/>
  <c r="E38"/>
  <c r="I38"/>
  <c r="M38"/>
  <c r="G40"/>
  <c r="G42"/>
  <c r="K43"/>
  <c r="G46"/>
  <c r="G48"/>
  <c r="D50"/>
  <c r="I50"/>
  <c r="M50"/>
  <c r="G52"/>
  <c r="G54"/>
  <c r="D56"/>
  <c r="I56"/>
  <c r="M56"/>
  <c r="G58"/>
  <c r="D62"/>
  <c r="N60"/>
  <c r="K62"/>
  <c r="G65"/>
  <c r="G67"/>
  <c r="D71"/>
  <c r="G69"/>
  <c r="I71"/>
  <c r="M71"/>
  <c r="N71" s="1"/>
  <c r="H8"/>
  <c r="E23"/>
  <c r="H23"/>
  <c r="J31"/>
  <c r="D43"/>
  <c r="M43"/>
  <c r="K50"/>
  <c r="K56"/>
  <c r="I62"/>
  <c r="G6"/>
  <c r="K8"/>
  <c r="D23"/>
  <c r="K23"/>
  <c r="G27"/>
  <c r="D31"/>
  <c r="G33"/>
  <c r="F38"/>
  <c r="L43"/>
  <c r="E50"/>
  <c r="E56"/>
  <c r="J56"/>
  <c r="H62"/>
  <c r="L62"/>
  <c r="G4"/>
  <c r="M4"/>
  <c r="N4" s="1"/>
  <c r="D8"/>
  <c r="I8"/>
  <c r="G10"/>
  <c r="M10"/>
  <c r="N10" s="1"/>
  <c r="E13"/>
  <c r="J13"/>
  <c r="G16"/>
  <c r="M16"/>
  <c r="N16" s="1"/>
  <c r="G20"/>
  <c r="M20"/>
  <c r="N20" s="1"/>
  <c r="F23"/>
  <c r="I23"/>
  <c r="G25"/>
  <c r="M25"/>
  <c r="N25" s="1"/>
  <c r="N26"/>
  <c r="G29"/>
  <c r="F31"/>
  <c r="K31"/>
  <c r="N33"/>
  <c r="G34"/>
  <c r="N35"/>
  <c r="D38"/>
  <c r="H38"/>
  <c r="L38"/>
  <c r="N40"/>
  <c r="E43"/>
  <c r="J43"/>
  <c r="N46"/>
  <c r="N48"/>
  <c r="C50"/>
  <c r="H50"/>
  <c r="L50"/>
  <c r="N52"/>
  <c r="N54"/>
  <c r="C56"/>
  <c r="H56"/>
  <c r="L56"/>
  <c r="N58"/>
  <c r="C62"/>
  <c r="J62"/>
  <c r="N65"/>
  <c r="N67"/>
  <c r="N69"/>
  <c r="H71"/>
  <c r="L71"/>
  <c r="G7"/>
  <c r="G12"/>
  <c r="C23"/>
  <c r="N37"/>
  <c r="N42"/>
  <c r="F50"/>
  <c r="N55"/>
  <c r="F62"/>
  <c r="N70"/>
  <c r="M7"/>
  <c r="M12"/>
  <c r="M22"/>
  <c r="M30"/>
  <c r="G30"/>
  <c r="F43"/>
  <c r="N49"/>
  <c r="F56"/>
  <c r="N61"/>
  <c r="F71"/>
  <c r="G56" l="1"/>
  <c r="G43"/>
  <c r="N43"/>
  <c r="N56"/>
  <c r="J72"/>
  <c r="G23"/>
  <c r="N38"/>
  <c r="G38"/>
  <c r="G62"/>
  <c r="G31"/>
  <c r="G13"/>
  <c r="G71"/>
  <c r="I72"/>
  <c r="K72"/>
  <c r="N50"/>
  <c r="G50"/>
  <c r="N62"/>
  <c r="G8"/>
  <c r="L72"/>
  <c r="H72"/>
  <c r="M31"/>
  <c r="N30"/>
  <c r="M8"/>
  <c r="N7"/>
  <c r="N8" s="1"/>
  <c r="N12"/>
  <c r="M13"/>
  <c r="N13" s="1"/>
  <c r="M23"/>
  <c r="N23" s="1"/>
  <c r="N22"/>
  <c r="N31" l="1"/>
  <c r="N72" s="1"/>
  <c r="M72"/>
</calcChain>
</file>

<file path=xl/sharedStrings.xml><?xml version="1.0" encoding="utf-8"?>
<sst xmlns="http://schemas.openxmlformats.org/spreadsheetml/2006/main" count="192" uniqueCount="62">
  <si>
    <t>Ø</t>
  </si>
  <si>
    <t>ftyk</t>
  </si>
  <si>
    <t>dc</t>
  </si>
  <si>
    <t>cqycqy</t>
  </si>
  <si>
    <t>LdkmV</t>
  </si>
  <si>
    <t xml:space="preserve">xkbM </t>
  </si>
  <si>
    <t>;ksx</t>
  </si>
  <si>
    <t xml:space="preserve">iath;u </t>
  </si>
  <si>
    <t>dksVeuh</t>
  </si>
  <si>
    <t>ftyk&amp;Hkksiky</t>
  </si>
  <si>
    <t>ftyk&amp;fofn'kk</t>
  </si>
  <si>
    <t>ftyk&amp;lhgksj</t>
  </si>
  <si>
    <t>ftyk&amp;jktx&lt;+</t>
  </si>
  <si>
    <t>ftyk&amp;jk;lsu</t>
  </si>
  <si>
    <t>laHkkx dqy ;ksx</t>
  </si>
  <si>
    <t>ftyk&amp;gks'kaxkckn</t>
  </si>
  <si>
    <t>ftyk&amp;cSrqy</t>
  </si>
  <si>
    <t>ftyk&amp;gjnk</t>
  </si>
  <si>
    <t>ftyk&amp;bUnkSj</t>
  </si>
  <si>
    <t>ftyk&amp;&gt;kcqvk</t>
  </si>
  <si>
    <t>ftyk&amp;[kjxkSu</t>
  </si>
  <si>
    <t>ftyk&amp;cM+okuh</t>
  </si>
  <si>
    <t>ftyk&amp;/kkj</t>
  </si>
  <si>
    <t>ftyk&amp;[kaMok</t>
  </si>
  <si>
    <t>ftyk&amp;cqjgkuiqj</t>
  </si>
  <si>
    <t>vyhjktiqj</t>
  </si>
  <si>
    <t>ftyk&amp;mTtSu</t>
  </si>
  <si>
    <t>ftyk&amp;'kktkiqj</t>
  </si>
  <si>
    <t>ftyk&amp;eanlkSj</t>
  </si>
  <si>
    <t>ftyk&amp;uhep</t>
  </si>
  <si>
    <t>ftyk&amp;jryke</t>
  </si>
  <si>
    <t>ftyk&amp;nsokl</t>
  </si>
  <si>
    <t>ftyk&amp;Xokfy;j</t>
  </si>
  <si>
    <t>ftyk&amp;f'koiqjh</t>
  </si>
  <si>
    <t>ftyk&amp;nfr;k</t>
  </si>
  <si>
    <t>xquk</t>
  </si>
  <si>
    <t xml:space="preserve">v'kksduxj </t>
  </si>
  <si>
    <t>ftyk&amp;fHkUM</t>
  </si>
  <si>
    <t>ftyk&amp;eqjSuk</t>
  </si>
  <si>
    <t>ftyk&amp;';ksiwj</t>
  </si>
  <si>
    <t>ftyk&amp;lkxj</t>
  </si>
  <si>
    <t>ftyk&amp;iUuk</t>
  </si>
  <si>
    <t>ftyk&amp;neksg</t>
  </si>
  <si>
    <t>ftyk&amp;Nrjiwj</t>
  </si>
  <si>
    <t>ftyk&amp;Vhdex&lt;+</t>
  </si>
  <si>
    <t>ftyk&amp;jhok</t>
  </si>
  <si>
    <t>ftyk&amp;lruk</t>
  </si>
  <si>
    <t>ftyk&amp;lh/kh</t>
  </si>
  <si>
    <t>ftyk&amp;flaxjkSyh</t>
  </si>
  <si>
    <t>ftyk&amp;'kgMksy</t>
  </si>
  <si>
    <t>ftyk&amp;mejh;k</t>
  </si>
  <si>
    <t>vuqiiqj</t>
  </si>
  <si>
    <t>fM.MkSjh</t>
  </si>
  <si>
    <t>ftyk&amp;tcyiwqj</t>
  </si>
  <si>
    <t>ftyk&amp;dVuh</t>
  </si>
  <si>
    <t>ftyk&amp;ckyk?kkV</t>
  </si>
  <si>
    <t>ftyk&amp;flouh</t>
  </si>
  <si>
    <t>ftyk&amp;fNUnokMk</t>
  </si>
  <si>
    <t>ftyk&amp;ujflagiqj</t>
  </si>
  <si>
    <t>ftyk&amp;eaMyk</t>
  </si>
  <si>
    <t>Total-----</t>
  </si>
  <si>
    <t>ZjkT; f'k{kk dsUnz ds vUrxZr o"kZ 2013&amp;14 dh ny la[;k dk fooj.k bl izdkj gS%&amp;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</si>
</sst>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6"/>
      <name val="DevLys 010"/>
    </font>
    <font>
      <b/>
      <u/>
      <sz val="12"/>
      <name val="DevLys 010"/>
    </font>
    <font>
      <b/>
      <u/>
      <sz val="16"/>
      <name val="DevLys 010"/>
    </font>
    <font>
      <b/>
      <sz val="16"/>
      <name val="DevLys 010"/>
    </font>
    <font>
      <sz val="10"/>
      <name val="DevLys 010"/>
    </font>
    <font>
      <sz val="12"/>
      <name val="Arial"/>
      <family val="2"/>
    </font>
    <font>
      <sz val="16"/>
      <name val="Arial"/>
      <family val="2"/>
    </font>
    <font>
      <sz val="14"/>
      <name val="Arial Narrow"/>
      <family val="2"/>
    </font>
    <font>
      <b/>
      <sz val="12"/>
      <name val="DevLys 010"/>
    </font>
    <font>
      <sz val="16"/>
      <name val="Agency FB"/>
      <family val="2"/>
    </font>
    <font>
      <b/>
      <sz val="12"/>
      <name val="Arial"/>
      <family val="2"/>
    </font>
    <font>
      <b/>
      <sz val="14"/>
      <name val="Arial Narrow"/>
      <family val="2"/>
    </font>
    <font>
      <u/>
      <sz val="16"/>
      <name val="Arial"/>
      <family val="2"/>
    </font>
    <font>
      <b/>
      <sz val="12"/>
      <name val="Myriad Roman"/>
      <family val="2"/>
    </font>
    <font>
      <b/>
      <sz val="16"/>
      <name val="Myriad Roman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0" fillId="0" borderId="1" xfId="0" quotePrefix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lock%20Wise%202\RSK%202013-2014\reg2013-2014First%20tim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get-Achivement 13-14"/>
      <sheetName val="Total 13-14"/>
      <sheetName val="Summary"/>
      <sheetName val="Sheet1"/>
      <sheetName val="Sheet2"/>
    </sheetNames>
    <sheetDataSet>
      <sheetData sheetId="0">
        <row r="12">
          <cell r="B12">
            <v>438</v>
          </cell>
        </row>
        <row r="13">
          <cell r="B13">
            <v>380</v>
          </cell>
        </row>
        <row r="47">
          <cell r="E47">
            <v>119</v>
          </cell>
        </row>
        <row r="48">
          <cell r="E48">
            <v>93</v>
          </cell>
        </row>
        <row r="49">
          <cell r="E49">
            <v>80</v>
          </cell>
        </row>
        <row r="50">
          <cell r="E50">
            <v>62</v>
          </cell>
        </row>
        <row r="85">
          <cell r="E85">
            <v>312</v>
          </cell>
        </row>
        <row r="86">
          <cell r="B86">
            <v>241</v>
          </cell>
        </row>
        <row r="87">
          <cell r="B87">
            <v>208</v>
          </cell>
        </row>
        <row r="88">
          <cell r="E88">
            <v>160</v>
          </cell>
        </row>
        <row r="125">
          <cell r="E125">
            <v>90</v>
          </cell>
        </row>
        <row r="126">
          <cell r="B126">
            <v>70</v>
          </cell>
        </row>
        <row r="127">
          <cell r="B127">
            <v>61</v>
          </cell>
        </row>
        <row r="128">
          <cell r="E128">
            <v>47</v>
          </cell>
        </row>
        <row r="162">
          <cell r="E162">
            <v>506</v>
          </cell>
        </row>
        <row r="163">
          <cell r="B163">
            <v>389</v>
          </cell>
        </row>
        <row r="164">
          <cell r="B164">
            <v>337</v>
          </cell>
        </row>
        <row r="165">
          <cell r="E165">
            <v>260</v>
          </cell>
        </row>
        <row r="199">
          <cell r="E199">
            <v>71</v>
          </cell>
        </row>
        <row r="200">
          <cell r="E200">
            <v>55</v>
          </cell>
        </row>
        <row r="201">
          <cell r="E201">
            <v>48</v>
          </cell>
        </row>
        <row r="202">
          <cell r="E202">
            <v>36</v>
          </cell>
        </row>
        <row r="237">
          <cell r="E237">
            <v>174</v>
          </cell>
        </row>
        <row r="238">
          <cell r="E238">
            <v>138</v>
          </cell>
        </row>
        <row r="239">
          <cell r="E239">
            <v>116</v>
          </cell>
        </row>
        <row r="240">
          <cell r="E240">
            <v>85</v>
          </cell>
        </row>
        <row r="272">
          <cell r="E272">
            <v>60</v>
          </cell>
        </row>
        <row r="273">
          <cell r="E273">
            <v>46</v>
          </cell>
        </row>
        <row r="274">
          <cell r="E274">
            <v>41</v>
          </cell>
        </row>
        <row r="275">
          <cell r="E275">
            <v>31</v>
          </cell>
        </row>
        <row r="310">
          <cell r="E310">
            <v>250</v>
          </cell>
        </row>
        <row r="311">
          <cell r="E311">
            <v>194</v>
          </cell>
        </row>
        <row r="312">
          <cell r="E312">
            <v>167</v>
          </cell>
        </row>
        <row r="313">
          <cell r="E313">
            <v>129</v>
          </cell>
        </row>
        <row r="345">
          <cell r="E345">
            <v>28</v>
          </cell>
        </row>
        <row r="346">
          <cell r="E346">
            <v>22</v>
          </cell>
        </row>
        <row r="347">
          <cell r="E347">
            <v>19</v>
          </cell>
        </row>
        <row r="348">
          <cell r="E348">
            <v>15</v>
          </cell>
        </row>
        <row r="381">
          <cell r="E381">
            <v>465</v>
          </cell>
        </row>
        <row r="382">
          <cell r="E382">
            <v>358</v>
          </cell>
        </row>
        <row r="383">
          <cell r="E383">
            <v>310</v>
          </cell>
        </row>
        <row r="384">
          <cell r="E384">
            <v>239</v>
          </cell>
        </row>
        <row r="417">
          <cell r="E417">
            <v>61</v>
          </cell>
        </row>
        <row r="418">
          <cell r="E418">
            <v>48</v>
          </cell>
        </row>
        <row r="419">
          <cell r="E419">
            <v>42</v>
          </cell>
        </row>
        <row r="420">
          <cell r="E420">
            <v>32</v>
          </cell>
        </row>
        <row r="452">
          <cell r="E452">
            <v>263</v>
          </cell>
        </row>
        <row r="453">
          <cell r="E453">
            <v>203</v>
          </cell>
        </row>
        <row r="454">
          <cell r="E454">
            <v>176</v>
          </cell>
        </row>
        <row r="455">
          <cell r="E455">
            <v>135</v>
          </cell>
        </row>
        <row r="489">
          <cell r="E489">
            <v>155</v>
          </cell>
        </row>
        <row r="490">
          <cell r="E490">
            <v>119</v>
          </cell>
        </row>
        <row r="491">
          <cell r="E491">
            <v>104</v>
          </cell>
        </row>
        <row r="492">
          <cell r="E492">
            <v>80</v>
          </cell>
        </row>
        <row r="522">
          <cell r="E522">
            <v>35</v>
          </cell>
        </row>
        <row r="523">
          <cell r="E523">
            <v>27</v>
          </cell>
        </row>
        <row r="524">
          <cell r="E524">
            <v>24</v>
          </cell>
        </row>
        <row r="525">
          <cell r="E525">
            <v>19</v>
          </cell>
        </row>
        <row r="597">
          <cell r="E597">
            <v>212</v>
          </cell>
        </row>
        <row r="598">
          <cell r="E598">
            <v>163</v>
          </cell>
        </row>
        <row r="599">
          <cell r="E599">
            <v>141</v>
          </cell>
        </row>
        <row r="600">
          <cell r="E600">
            <v>109</v>
          </cell>
        </row>
        <row r="634">
          <cell r="E634">
            <v>669</v>
          </cell>
        </row>
        <row r="635">
          <cell r="E635">
            <v>515</v>
          </cell>
        </row>
        <row r="636">
          <cell r="E636">
            <v>447</v>
          </cell>
        </row>
        <row r="637">
          <cell r="E637">
            <v>344</v>
          </cell>
        </row>
        <row r="671">
          <cell r="E671">
            <v>443</v>
          </cell>
        </row>
        <row r="672">
          <cell r="E672">
            <v>365</v>
          </cell>
        </row>
        <row r="673">
          <cell r="E673">
            <v>346</v>
          </cell>
        </row>
        <row r="674">
          <cell r="E674">
            <v>243</v>
          </cell>
        </row>
        <row r="707">
          <cell r="E707">
            <v>239</v>
          </cell>
        </row>
        <row r="708">
          <cell r="E708">
            <v>184</v>
          </cell>
        </row>
        <row r="709">
          <cell r="E709">
            <v>159</v>
          </cell>
        </row>
        <row r="710">
          <cell r="E710">
            <v>122</v>
          </cell>
        </row>
        <row r="743">
          <cell r="E743">
            <v>341</v>
          </cell>
        </row>
        <row r="744">
          <cell r="E744">
            <v>263</v>
          </cell>
        </row>
        <row r="745">
          <cell r="E745">
            <v>228</v>
          </cell>
        </row>
        <row r="746">
          <cell r="E746">
            <v>175</v>
          </cell>
        </row>
        <row r="779">
          <cell r="E779">
            <v>280</v>
          </cell>
        </row>
        <row r="780">
          <cell r="E780">
            <v>215</v>
          </cell>
        </row>
        <row r="781">
          <cell r="E781">
            <v>186</v>
          </cell>
        </row>
        <row r="782">
          <cell r="E782">
            <v>144</v>
          </cell>
        </row>
        <row r="817">
          <cell r="E817">
            <v>325</v>
          </cell>
        </row>
        <row r="818">
          <cell r="E818">
            <v>248</v>
          </cell>
        </row>
        <row r="819">
          <cell r="E819">
            <v>213</v>
          </cell>
        </row>
        <row r="820">
          <cell r="E820">
            <v>166</v>
          </cell>
        </row>
        <row r="855">
          <cell r="E855">
            <v>346</v>
          </cell>
        </row>
        <row r="856">
          <cell r="E856">
            <v>266</v>
          </cell>
        </row>
        <row r="857">
          <cell r="E857">
            <v>230</v>
          </cell>
        </row>
        <row r="858">
          <cell r="E858">
            <v>177</v>
          </cell>
        </row>
        <row r="889">
          <cell r="B889">
            <v>186</v>
          </cell>
        </row>
        <row r="890">
          <cell r="B890">
            <v>143</v>
          </cell>
        </row>
        <row r="891">
          <cell r="B891">
            <v>124</v>
          </cell>
        </row>
        <row r="892">
          <cell r="B892">
            <v>96</v>
          </cell>
        </row>
        <row r="926">
          <cell r="B926">
            <v>230</v>
          </cell>
        </row>
        <row r="927">
          <cell r="B927">
            <v>178</v>
          </cell>
        </row>
        <row r="928">
          <cell r="B928">
            <v>154</v>
          </cell>
        </row>
        <row r="929">
          <cell r="B929">
            <v>118</v>
          </cell>
        </row>
        <row r="961">
          <cell r="E961">
            <v>332</v>
          </cell>
        </row>
        <row r="962">
          <cell r="E962">
            <v>257</v>
          </cell>
        </row>
        <row r="963">
          <cell r="E963">
            <v>221</v>
          </cell>
        </row>
        <row r="964">
          <cell r="E964">
            <v>169</v>
          </cell>
        </row>
        <row r="997">
          <cell r="E997">
            <v>116</v>
          </cell>
        </row>
        <row r="998">
          <cell r="E998">
            <v>90</v>
          </cell>
        </row>
        <row r="999">
          <cell r="E999">
            <v>78</v>
          </cell>
        </row>
        <row r="1000">
          <cell r="E1000">
            <v>60</v>
          </cell>
        </row>
        <row r="1035">
          <cell r="B1035">
            <v>134</v>
          </cell>
        </row>
        <row r="1070">
          <cell r="E1070">
            <v>61</v>
          </cell>
        </row>
        <row r="1071">
          <cell r="E1071">
            <v>46</v>
          </cell>
        </row>
        <row r="1072">
          <cell r="E1072">
            <v>40</v>
          </cell>
        </row>
        <row r="1073">
          <cell r="E1073">
            <v>31</v>
          </cell>
        </row>
        <row r="1074">
          <cell r="E1074">
            <v>178</v>
          </cell>
        </row>
        <row r="1107">
          <cell r="E1107">
            <v>48</v>
          </cell>
        </row>
        <row r="1108">
          <cell r="E1108">
            <v>37</v>
          </cell>
        </row>
        <row r="1109">
          <cell r="E1109">
            <v>32</v>
          </cell>
        </row>
        <row r="1110">
          <cell r="E1110">
            <v>25</v>
          </cell>
        </row>
        <row r="1142">
          <cell r="B1142">
            <v>106</v>
          </cell>
        </row>
        <row r="1143">
          <cell r="B1143">
            <v>82</v>
          </cell>
        </row>
        <row r="1144">
          <cell r="B1144">
            <v>71</v>
          </cell>
        </row>
        <row r="1145">
          <cell r="B1145">
            <v>54</v>
          </cell>
        </row>
        <row r="1178">
          <cell r="E1178">
            <v>64</v>
          </cell>
        </row>
        <row r="1179">
          <cell r="E1179">
            <v>50</v>
          </cell>
        </row>
        <row r="1180">
          <cell r="E1180">
            <v>43</v>
          </cell>
        </row>
        <row r="1181">
          <cell r="E1181">
            <v>33</v>
          </cell>
        </row>
        <row r="1213">
          <cell r="E1213">
            <v>185</v>
          </cell>
        </row>
        <row r="1214">
          <cell r="E1214">
            <v>143</v>
          </cell>
        </row>
        <row r="1215">
          <cell r="E1215">
            <v>123</v>
          </cell>
        </row>
        <row r="1216">
          <cell r="E1216">
            <v>95</v>
          </cell>
        </row>
        <row r="1250">
          <cell r="E1250">
            <v>140</v>
          </cell>
        </row>
        <row r="1251">
          <cell r="E1251">
            <v>107</v>
          </cell>
        </row>
        <row r="1252">
          <cell r="E1252">
            <v>93</v>
          </cell>
        </row>
        <row r="1253">
          <cell r="E1253">
            <v>72</v>
          </cell>
        </row>
        <row r="1287">
          <cell r="E1287">
            <v>193</v>
          </cell>
        </row>
        <row r="1288">
          <cell r="E1288">
            <v>149</v>
          </cell>
        </row>
        <row r="1289">
          <cell r="E1289">
            <v>129</v>
          </cell>
        </row>
        <row r="1290">
          <cell r="E1290">
            <v>99</v>
          </cell>
        </row>
        <row r="1324">
          <cell r="E1324">
            <v>436</v>
          </cell>
        </row>
        <row r="1325">
          <cell r="E1325">
            <v>335</v>
          </cell>
        </row>
        <row r="1326">
          <cell r="E1326">
            <v>290</v>
          </cell>
        </row>
        <row r="1327">
          <cell r="E1327">
            <v>224</v>
          </cell>
        </row>
        <row r="1362">
          <cell r="E1362">
            <v>55</v>
          </cell>
        </row>
        <row r="1363">
          <cell r="E1363">
            <v>42</v>
          </cell>
        </row>
        <row r="1364">
          <cell r="E1364">
            <v>37</v>
          </cell>
        </row>
        <row r="1365">
          <cell r="E1365">
            <v>28</v>
          </cell>
        </row>
        <row r="1396">
          <cell r="E1396">
            <v>44</v>
          </cell>
        </row>
        <row r="1397">
          <cell r="E1397">
            <v>34</v>
          </cell>
        </row>
        <row r="1398">
          <cell r="E1398">
            <v>29</v>
          </cell>
        </row>
        <row r="1399">
          <cell r="E1399">
            <v>22</v>
          </cell>
        </row>
        <row r="1430">
          <cell r="B1430">
            <v>64</v>
          </cell>
        </row>
        <row r="1431">
          <cell r="B1431">
            <v>46</v>
          </cell>
        </row>
        <row r="1432">
          <cell r="B1432">
            <v>37</v>
          </cell>
        </row>
        <row r="1433">
          <cell r="B1433">
            <v>31</v>
          </cell>
        </row>
        <row r="1466">
          <cell r="E1466">
            <v>105</v>
          </cell>
        </row>
        <row r="1467">
          <cell r="E1467">
            <v>80</v>
          </cell>
        </row>
        <row r="1468">
          <cell r="E1468">
            <v>70</v>
          </cell>
        </row>
        <row r="1469">
          <cell r="E1469">
            <v>54</v>
          </cell>
        </row>
        <row r="1589">
          <cell r="E1589">
            <v>330</v>
          </cell>
        </row>
        <row r="1590">
          <cell r="E1590">
            <v>254</v>
          </cell>
        </row>
        <row r="1591">
          <cell r="E1591">
            <v>220</v>
          </cell>
        </row>
        <row r="1592">
          <cell r="E1592">
            <v>170</v>
          </cell>
        </row>
        <row r="1626">
          <cell r="E1626">
            <v>181</v>
          </cell>
        </row>
        <row r="1627">
          <cell r="E1627">
            <v>140</v>
          </cell>
        </row>
        <row r="1628">
          <cell r="E1628">
            <v>121</v>
          </cell>
        </row>
        <row r="1629">
          <cell r="E1629">
            <v>93</v>
          </cell>
        </row>
        <row r="1666">
          <cell r="E1666">
            <v>597</v>
          </cell>
        </row>
        <row r="1667">
          <cell r="E1667">
            <v>460</v>
          </cell>
        </row>
        <row r="1668">
          <cell r="E1668">
            <v>399</v>
          </cell>
        </row>
        <row r="1669">
          <cell r="E1669">
            <v>306</v>
          </cell>
        </row>
        <row r="1699">
          <cell r="E1699">
            <v>131</v>
          </cell>
        </row>
        <row r="1700">
          <cell r="E1700">
            <v>101</v>
          </cell>
        </row>
        <row r="1701">
          <cell r="E1701">
            <v>87</v>
          </cell>
        </row>
        <row r="1702">
          <cell r="E1702">
            <v>67</v>
          </cell>
        </row>
        <row r="1732">
          <cell r="E1732">
            <v>133</v>
          </cell>
        </row>
        <row r="1733">
          <cell r="E1733">
            <v>103</v>
          </cell>
        </row>
        <row r="1734">
          <cell r="E1734">
            <v>88</v>
          </cell>
        </row>
        <row r="1735">
          <cell r="E1735">
            <v>68</v>
          </cell>
        </row>
        <row r="1768">
          <cell r="E1768">
            <v>71</v>
          </cell>
        </row>
        <row r="1769">
          <cell r="E1769">
            <v>55</v>
          </cell>
        </row>
        <row r="1770">
          <cell r="E1770">
            <v>48</v>
          </cell>
        </row>
        <row r="1771">
          <cell r="E1771">
            <v>37</v>
          </cell>
        </row>
        <row r="1803">
          <cell r="E1803">
            <v>127</v>
          </cell>
        </row>
        <row r="1804">
          <cell r="E1804">
            <v>98</v>
          </cell>
        </row>
        <row r="1805">
          <cell r="E1805">
            <v>84</v>
          </cell>
        </row>
      </sheetData>
      <sheetData sheetId="1">
        <row r="4">
          <cell r="N4" t="str">
            <v xml:space="preserve">iath;u </v>
          </cell>
          <cell r="O4" t="str">
            <v>dksVkeuh</v>
          </cell>
          <cell r="Q4" t="str">
            <v>;ksx</v>
          </cell>
          <cell r="R4" t="str">
            <v xml:space="preserve">iath;u </v>
          </cell>
          <cell r="S4" t="str">
            <v>dksVkeuh</v>
          </cell>
        </row>
        <row r="5">
          <cell r="N5">
            <v>2667.5</v>
          </cell>
          <cell r="O5">
            <v>17390</v>
          </cell>
          <cell r="Q5">
            <v>20057.5</v>
          </cell>
          <cell r="R5">
            <v>2430.25</v>
          </cell>
          <cell r="S5">
            <v>34780</v>
          </cell>
        </row>
        <row r="6">
          <cell r="N6">
            <v>564.5</v>
          </cell>
          <cell r="O6">
            <v>3674</v>
          </cell>
          <cell r="Q6">
            <v>4238.5</v>
          </cell>
          <cell r="R6">
            <v>514.75</v>
          </cell>
          <cell r="S6">
            <v>7348</v>
          </cell>
        </row>
        <row r="7">
          <cell r="N7">
            <v>1463</v>
          </cell>
          <cell r="O7">
            <v>9536</v>
          </cell>
          <cell r="Q7">
            <v>10999</v>
          </cell>
          <cell r="R7">
            <v>1333</v>
          </cell>
          <cell r="S7">
            <v>19072</v>
          </cell>
        </row>
        <row r="8">
          <cell r="N8">
            <v>426.5</v>
          </cell>
          <cell r="O8">
            <v>2778</v>
          </cell>
          <cell r="Q8">
            <v>3204.5</v>
          </cell>
          <cell r="R8">
            <v>388.75</v>
          </cell>
          <cell r="S8">
            <v>5556</v>
          </cell>
        </row>
        <row r="9">
          <cell r="N9">
            <v>2368.5</v>
          </cell>
          <cell r="O9">
            <v>15442</v>
          </cell>
          <cell r="Q9">
            <v>17810.5</v>
          </cell>
          <cell r="R9">
            <v>2157.75</v>
          </cell>
          <cell r="S9">
            <v>30884</v>
          </cell>
        </row>
        <row r="10">
          <cell r="N10">
            <v>332.5</v>
          </cell>
          <cell r="O10">
            <v>2170</v>
          </cell>
          <cell r="Q10">
            <v>2502.5</v>
          </cell>
          <cell r="R10">
            <v>302.75</v>
          </cell>
          <cell r="S10">
            <v>4340</v>
          </cell>
        </row>
        <row r="11">
          <cell r="N11">
            <v>814</v>
          </cell>
          <cell r="O11">
            <v>5308</v>
          </cell>
          <cell r="Q11">
            <v>6122</v>
          </cell>
          <cell r="R11">
            <v>741.5</v>
          </cell>
          <cell r="S11">
            <v>10616</v>
          </cell>
        </row>
        <row r="12">
          <cell r="N12">
            <v>281.5</v>
          </cell>
          <cell r="O12">
            <v>1838</v>
          </cell>
          <cell r="Q12">
            <v>2119.5</v>
          </cell>
          <cell r="R12">
            <v>256.25</v>
          </cell>
          <cell r="S12">
            <v>3676</v>
          </cell>
        </row>
        <row r="13">
          <cell r="N13">
            <v>1177.5</v>
          </cell>
          <cell r="O13">
            <v>7670</v>
          </cell>
          <cell r="Q13">
            <v>8847.5</v>
          </cell>
          <cell r="R13">
            <v>1073.25</v>
          </cell>
          <cell r="S13">
            <v>15340</v>
          </cell>
        </row>
        <row r="14">
          <cell r="N14">
            <v>134.5</v>
          </cell>
          <cell r="O14">
            <v>874</v>
          </cell>
          <cell r="Q14">
            <v>1008.5</v>
          </cell>
          <cell r="R14">
            <v>122.75</v>
          </cell>
          <cell r="S14">
            <v>1748</v>
          </cell>
        </row>
        <row r="15">
          <cell r="N15">
            <v>2178.5</v>
          </cell>
          <cell r="O15">
            <v>14202</v>
          </cell>
          <cell r="Q15">
            <v>16380.5</v>
          </cell>
          <cell r="R15">
            <v>1984.75</v>
          </cell>
          <cell r="S15">
            <v>28404</v>
          </cell>
        </row>
        <row r="16">
          <cell r="N16">
            <v>291.5</v>
          </cell>
          <cell r="O16">
            <v>1898</v>
          </cell>
          <cell r="Q16">
            <v>2189.5</v>
          </cell>
          <cell r="R16">
            <v>265.75</v>
          </cell>
          <cell r="S16">
            <v>3796</v>
          </cell>
        </row>
        <row r="17">
          <cell r="N17">
            <v>1233.5</v>
          </cell>
          <cell r="O17">
            <v>8042</v>
          </cell>
          <cell r="Q17">
            <v>9275.5</v>
          </cell>
          <cell r="R17">
            <v>1123.75</v>
          </cell>
          <cell r="S17">
            <v>16084</v>
          </cell>
        </row>
        <row r="18">
          <cell r="N18">
            <v>726.5</v>
          </cell>
          <cell r="O18">
            <v>4738</v>
          </cell>
          <cell r="Q18">
            <v>5464.5</v>
          </cell>
          <cell r="R18">
            <v>661.75</v>
          </cell>
          <cell r="S18">
            <v>9476</v>
          </cell>
        </row>
        <row r="19">
          <cell r="N19">
            <v>167.5</v>
          </cell>
          <cell r="O19">
            <v>1090</v>
          </cell>
          <cell r="Q19">
            <v>1257.5</v>
          </cell>
          <cell r="R19">
            <v>152.75</v>
          </cell>
          <cell r="S19">
            <v>2180</v>
          </cell>
        </row>
        <row r="20">
          <cell r="N20">
            <v>98</v>
          </cell>
          <cell r="O20">
            <v>596</v>
          </cell>
          <cell r="Q20">
            <v>694</v>
          </cell>
          <cell r="R20">
            <v>92.5</v>
          </cell>
          <cell r="S20">
            <v>1192</v>
          </cell>
        </row>
        <row r="21">
          <cell r="N21">
            <v>992.5</v>
          </cell>
          <cell r="O21">
            <v>6470</v>
          </cell>
          <cell r="Q21">
            <v>7462.5</v>
          </cell>
          <cell r="R21">
            <v>904.25</v>
          </cell>
          <cell r="S21">
            <v>12940</v>
          </cell>
        </row>
        <row r="22">
          <cell r="N22">
            <v>3135</v>
          </cell>
          <cell r="O22">
            <v>20440</v>
          </cell>
          <cell r="Q22">
            <v>23575</v>
          </cell>
          <cell r="R22">
            <v>2856</v>
          </cell>
          <cell r="S22">
            <v>40880</v>
          </cell>
        </row>
        <row r="23">
          <cell r="N23">
            <v>2218.5</v>
          </cell>
          <cell r="O23">
            <v>14462</v>
          </cell>
          <cell r="Q23">
            <v>16680.5</v>
          </cell>
          <cell r="R23">
            <v>2021.25</v>
          </cell>
          <cell r="S23">
            <v>28924</v>
          </cell>
        </row>
        <row r="24">
          <cell r="N24">
            <v>1117</v>
          </cell>
          <cell r="O24">
            <v>7284</v>
          </cell>
          <cell r="Q24">
            <v>8401</v>
          </cell>
          <cell r="R24">
            <v>1017.5</v>
          </cell>
          <cell r="S24">
            <v>14568</v>
          </cell>
        </row>
        <row r="25">
          <cell r="N25">
            <v>1598.5</v>
          </cell>
          <cell r="O25">
            <v>10422</v>
          </cell>
          <cell r="Q25">
            <v>12020.5</v>
          </cell>
          <cell r="R25">
            <v>1456.25</v>
          </cell>
          <cell r="S25">
            <v>20844</v>
          </cell>
        </row>
        <row r="26">
          <cell r="N26">
            <v>1310</v>
          </cell>
          <cell r="O26">
            <v>8540</v>
          </cell>
          <cell r="Q26">
            <v>9850</v>
          </cell>
          <cell r="R26">
            <v>1193.5</v>
          </cell>
          <cell r="S26">
            <v>17080</v>
          </cell>
          <cell r="U26">
            <v>18273.5</v>
          </cell>
        </row>
        <row r="27">
          <cell r="N27">
            <v>1511</v>
          </cell>
          <cell r="O27">
            <v>9852</v>
          </cell>
          <cell r="Q27">
            <v>11363</v>
          </cell>
          <cell r="R27">
            <v>1376.5</v>
          </cell>
          <cell r="S27">
            <v>19704</v>
          </cell>
          <cell r="U27">
            <v>21080.5</v>
          </cell>
        </row>
        <row r="28">
          <cell r="N28">
            <v>1617</v>
          </cell>
          <cell r="O28">
            <v>10544</v>
          </cell>
          <cell r="Q28">
            <v>12161</v>
          </cell>
          <cell r="R28">
            <v>1473</v>
          </cell>
          <cell r="S28">
            <v>21088</v>
          </cell>
          <cell r="U28">
            <v>22561</v>
          </cell>
        </row>
        <row r="29">
          <cell r="N29">
            <v>872</v>
          </cell>
          <cell r="O29">
            <v>5684</v>
          </cell>
          <cell r="Q29">
            <v>6556</v>
          </cell>
          <cell r="R29">
            <v>794.5</v>
          </cell>
          <cell r="S29">
            <v>11368</v>
          </cell>
          <cell r="U29">
            <v>12162.5</v>
          </cell>
        </row>
        <row r="30">
          <cell r="N30">
            <v>624.5</v>
          </cell>
          <cell r="O30">
            <v>4074</v>
          </cell>
          <cell r="Q30">
            <v>4698.5</v>
          </cell>
          <cell r="R30">
            <v>568.75</v>
          </cell>
          <cell r="S30">
            <v>8148</v>
          </cell>
          <cell r="U30">
            <v>8716.75</v>
          </cell>
        </row>
        <row r="31">
          <cell r="N31">
            <v>281.5</v>
          </cell>
          <cell r="O31">
            <v>1838</v>
          </cell>
          <cell r="Q31">
            <v>2119.5</v>
          </cell>
          <cell r="R31">
            <v>256.25</v>
          </cell>
          <cell r="S31">
            <v>3676</v>
          </cell>
          <cell r="U31">
            <v>3932.25</v>
          </cell>
        </row>
        <row r="32">
          <cell r="N32">
            <v>1080</v>
          </cell>
          <cell r="O32">
            <v>7040</v>
          </cell>
          <cell r="Q32">
            <v>8120</v>
          </cell>
          <cell r="R32">
            <v>984</v>
          </cell>
          <cell r="S32">
            <v>14080</v>
          </cell>
          <cell r="U32">
            <v>15064</v>
          </cell>
        </row>
        <row r="37">
          <cell r="N37">
            <v>32837.5</v>
          </cell>
          <cell r="O37">
            <v>214030</v>
          </cell>
          <cell r="Q37">
            <v>246867.5</v>
          </cell>
          <cell r="R37">
            <v>29920.25</v>
          </cell>
          <cell r="S37">
            <v>428060</v>
          </cell>
          <cell r="U37">
            <v>457980.25</v>
          </cell>
        </row>
        <row r="47">
          <cell r="N47">
            <v>99059.5</v>
          </cell>
          <cell r="O47">
            <v>645654</v>
          </cell>
          <cell r="Q47">
            <v>744713.5</v>
          </cell>
          <cell r="R47">
            <v>90259.25</v>
          </cell>
          <cell r="S47">
            <v>1291308</v>
          </cell>
          <cell r="U47">
            <v>1381567.25</v>
          </cell>
        </row>
        <row r="48">
          <cell r="N48">
            <v>226</v>
          </cell>
          <cell r="O48">
            <v>1472</v>
          </cell>
          <cell r="Q48">
            <v>1698</v>
          </cell>
          <cell r="R48">
            <v>206</v>
          </cell>
          <cell r="S48">
            <v>2944</v>
          </cell>
          <cell r="U48">
            <v>3150</v>
          </cell>
        </row>
        <row r="49">
          <cell r="N49">
            <v>496.5</v>
          </cell>
          <cell r="O49">
            <v>3238</v>
          </cell>
          <cell r="Q49">
            <v>3734.5</v>
          </cell>
          <cell r="R49">
            <v>452.25</v>
          </cell>
          <cell r="S49">
            <v>6476</v>
          </cell>
          <cell r="U49">
            <v>6928.25</v>
          </cell>
        </row>
        <row r="50">
          <cell r="N50">
            <v>302.5</v>
          </cell>
          <cell r="O50">
            <v>1970</v>
          </cell>
          <cell r="Q50">
            <v>2272.5</v>
          </cell>
          <cell r="R50">
            <v>275.75</v>
          </cell>
          <cell r="S50">
            <v>3940</v>
          </cell>
          <cell r="U50">
            <v>4215.75</v>
          </cell>
        </row>
        <row r="51">
          <cell r="N51">
            <v>868</v>
          </cell>
          <cell r="O51">
            <v>5656</v>
          </cell>
          <cell r="Q51">
            <v>6524</v>
          </cell>
          <cell r="R51">
            <v>791</v>
          </cell>
          <cell r="S51">
            <v>11312</v>
          </cell>
          <cell r="U51">
            <v>12103</v>
          </cell>
        </row>
        <row r="52">
          <cell r="N52">
            <v>653.5</v>
          </cell>
          <cell r="O52">
            <v>4262</v>
          </cell>
          <cell r="Q52">
            <v>4915.5</v>
          </cell>
          <cell r="R52">
            <v>595.25</v>
          </cell>
          <cell r="S52">
            <v>8524</v>
          </cell>
          <cell r="U52">
            <v>9119.25</v>
          </cell>
        </row>
        <row r="53">
          <cell r="N53">
            <v>905</v>
          </cell>
          <cell r="O53">
            <v>5900</v>
          </cell>
          <cell r="Q53">
            <v>6805</v>
          </cell>
          <cell r="R53">
            <v>824.5</v>
          </cell>
          <cell r="S53">
            <v>11800</v>
          </cell>
          <cell r="U53">
            <v>12624.5</v>
          </cell>
        </row>
        <row r="54">
          <cell r="N54">
            <v>2040</v>
          </cell>
          <cell r="O54">
            <v>13300</v>
          </cell>
          <cell r="Q54">
            <v>15340</v>
          </cell>
          <cell r="R54">
            <v>1858.5</v>
          </cell>
          <cell r="S54">
            <v>26600</v>
          </cell>
          <cell r="U54">
            <v>28458.5</v>
          </cell>
        </row>
        <row r="55">
          <cell r="N55">
            <v>256</v>
          </cell>
          <cell r="O55">
            <v>1672</v>
          </cell>
          <cell r="Q55">
            <v>1928</v>
          </cell>
          <cell r="R55">
            <v>233</v>
          </cell>
          <cell r="S55">
            <v>3344</v>
          </cell>
          <cell r="U55">
            <v>3577</v>
          </cell>
        </row>
        <row r="56">
          <cell r="N56">
            <v>204.5</v>
          </cell>
          <cell r="O56">
            <v>1334</v>
          </cell>
          <cell r="Q56">
            <v>1538.5</v>
          </cell>
          <cell r="R56">
            <v>186.25</v>
          </cell>
          <cell r="S56">
            <v>2668</v>
          </cell>
          <cell r="U56">
            <v>2854.25</v>
          </cell>
        </row>
        <row r="57">
          <cell r="N57">
            <v>281.5</v>
          </cell>
          <cell r="O57">
            <v>1838</v>
          </cell>
          <cell r="Q57">
            <v>2119.5</v>
          </cell>
          <cell r="R57">
            <v>256.25</v>
          </cell>
          <cell r="S57">
            <v>3676</v>
          </cell>
          <cell r="U57">
            <v>3932.25</v>
          </cell>
        </row>
        <row r="58">
          <cell r="N58">
            <v>489.5</v>
          </cell>
          <cell r="O58">
            <v>3194</v>
          </cell>
          <cell r="Q58">
            <v>3683.5</v>
          </cell>
          <cell r="R58">
            <v>445.75</v>
          </cell>
          <cell r="S58">
            <v>6388</v>
          </cell>
          <cell r="U58">
            <v>6833.75</v>
          </cell>
        </row>
        <row r="59">
          <cell r="N59">
            <v>117</v>
          </cell>
          <cell r="O59">
            <v>764</v>
          </cell>
          <cell r="Q59">
            <v>881</v>
          </cell>
          <cell r="R59">
            <v>106.5</v>
          </cell>
          <cell r="S59">
            <v>1528</v>
          </cell>
          <cell r="U59">
            <v>1634.5</v>
          </cell>
        </row>
        <row r="66">
          <cell r="N66" t="str">
            <v xml:space="preserve">iath;u </v>
          </cell>
          <cell r="O66" t="str">
            <v>dksVkeuh</v>
          </cell>
          <cell r="Q66" t="str">
            <v>;ksx</v>
          </cell>
          <cell r="R66" t="str">
            <v xml:space="preserve">iath;u </v>
          </cell>
          <cell r="S66" t="str">
            <v>dksVkeuh</v>
          </cell>
          <cell r="U66" t="str">
            <v>;ksx</v>
          </cell>
        </row>
        <row r="67">
          <cell r="N67">
            <v>1547</v>
          </cell>
          <cell r="O67">
            <v>10084</v>
          </cell>
          <cell r="Q67">
            <v>11631</v>
          </cell>
          <cell r="R67">
            <v>1409.5</v>
          </cell>
          <cell r="S67">
            <v>20168</v>
          </cell>
          <cell r="U67">
            <v>21577.5</v>
          </cell>
        </row>
        <row r="68">
          <cell r="N68">
            <v>850</v>
          </cell>
          <cell r="O68">
            <v>5540</v>
          </cell>
          <cell r="Q68">
            <v>6390</v>
          </cell>
          <cell r="R68">
            <v>774.5</v>
          </cell>
          <cell r="S68">
            <v>11080</v>
          </cell>
          <cell r="U68">
            <v>11854.5</v>
          </cell>
        </row>
        <row r="69">
          <cell r="N69">
            <v>2796</v>
          </cell>
          <cell r="O69">
            <v>18232</v>
          </cell>
          <cell r="Q69">
            <v>21028</v>
          </cell>
          <cell r="R69">
            <v>2547</v>
          </cell>
          <cell r="S69">
            <v>36464</v>
          </cell>
          <cell r="U69">
            <v>39011</v>
          </cell>
        </row>
        <row r="70">
          <cell r="N70">
            <v>613</v>
          </cell>
          <cell r="O70">
            <v>3996</v>
          </cell>
          <cell r="Q70">
            <v>4609</v>
          </cell>
          <cell r="R70">
            <v>558.5</v>
          </cell>
          <cell r="S70">
            <v>7992</v>
          </cell>
          <cell r="U70">
            <v>8550.5</v>
          </cell>
        </row>
        <row r="71">
          <cell r="N71">
            <v>623.5</v>
          </cell>
          <cell r="O71">
            <v>4062</v>
          </cell>
          <cell r="Q71">
            <v>4685.5</v>
          </cell>
          <cell r="R71">
            <v>568.25</v>
          </cell>
          <cell r="S71">
            <v>8124</v>
          </cell>
          <cell r="U71">
            <v>8692.25</v>
          </cell>
        </row>
        <row r="72">
          <cell r="N72">
            <v>335.5</v>
          </cell>
          <cell r="O72">
            <v>2186</v>
          </cell>
          <cell r="Q72">
            <v>2521.5</v>
          </cell>
          <cell r="R72">
            <v>305.75</v>
          </cell>
          <cell r="S72">
            <v>4372</v>
          </cell>
          <cell r="U72">
            <v>4677.75</v>
          </cell>
        </row>
        <row r="73">
          <cell r="C73">
            <v>127</v>
          </cell>
          <cell r="D73">
            <v>98</v>
          </cell>
          <cell r="E73">
            <v>84</v>
          </cell>
          <cell r="F73">
            <v>69</v>
          </cell>
          <cell r="G73">
            <v>378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topLeftCell="A16" workbookViewId="0">
      <selection activeCell="A2" sqref="A2"/>
    </sheetView>
  </sheetViews>
  <sheetFormatPr defaultRowHeight="15"/>
  <cols>
    <col min="2" max="2" width="21.5703125" customWidth="1"/>
    <col min="3" max="4" width="11.5703125" customWidth="1"/>
    <col min="5" max="5" width="11" customWidth="1"/>
    <col min="6" max="6" width="11.140625" customWidth="1"/>
    <col min="7" max="7" width="12.28515625" customWidth="1"/>
    <col min="8" max="13" width="9.140625" hidden="1" customWidth="1"/>
    <col min="14" max="14" width="0.28515625" customWidth="1"/>
    <col min="15" max="16" width="0.140625" customWidth="1"/>
  </cols>
  <sheetData>
    <row r="1" spans="1:14" ht="20.25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6</v>
      </c>
      <c r="K2" s="4" t="s">
        <v>7</v>
      </c>
      <c r="L2" s="4" t="s">
        <v>8</v>
      </c>
      <c r="M2" s="4" t="s">
        <v>6</v>
      </c>
      <c r="N2" s="5"/>
    </row>
    <row r="3" spans="1:14" ht="20.25">
      <c r="A3" s="6">
        <v>1</v>
      </c>
      <c r="B3" s="2" t="s">
        <v>9</v>
      </c>
      <c r="C3" s="7">
        <v>569</v>
      </c>
      <c r="D3" s="8">
        <f>'[1]Traget-Achivement 13-14'!$B$12</f>
        <v>438</v>
      </c>
      <c r="E3" s="7">
        <f>'[1]Traget-Achivement 13-14'!$B$13</f>
        <v>380</v>
      </c>
      <c r="F3" s="8">
        <v>293</v>
      </c>
      <c r="G3" s="8">
        <f>F3+E3+D3+C3</f>
        <v>1680</v>
      </c>
      <c r="H3" s="9" t="str">
        <f>'[1]Total 13-14'!N4</f>
        <v xml:space="preserve">iath;u </v>
      </c>
      <c r="I3" s="9" t="str">
        <f>'[1]Total 13-14'!O4</f>
        <v>dksVkeuh</v>
      </c>
      <c r="J3" s="9" t="str">
        <f>'[1]Total 13-14'!Q4</f>
        <v>;ksx</v>
      </c>
      <c r="K3" s="9" t="str">
        <f>'[1]Total 13-14'!R4</f>
        <v xml:space="preserve">iath;u </v>
      </c>
      <c r="L3" s="9" t="str">
        <f>'[1]Total 13-14'!S4</f>
        <v>dksVkeuh</v>
      </c>
      <c r="M3" s="9" t="e">
        <f>L3+K3</f>
        <v>#VALUE!</v>
      </c>
      <c r="N3" s="9" t="e">
        <f>M3+J3</f>
        <v>#VALUE!</v>
      </c>
    </row>
    <row r="4" spans="1:14" ht="20.25">
      <c r="A4" s="6">
        <v>2</v>
      </c>
      <c r="B4" s="10" t="s">
        <v>10</v>
      </c>
      <c r="C4" s="7">
        <f>'[1]Traget-Achivement 13-14'!$E$47</f>
        <v>119</v>
      </c>
      <c r="D4" s="8">
        <f>'[1]Traget-Achivement 13-14'!$E$48</f>
        <v>93</v>
      </c>
      <c r="E4" s="7">
        <f>'[1]Traget-Achivement 13-14'!$E$49</f>
        <v>80</v>
      </c>
      <c r="F4" s="8">
        <f>'[1]Traget-Achivement 13-14'!$E$50</f>
        <v>62</v>
      </c>
      <c r="G4" s="8">
        <f>F4+E4+D4+C4</f>
        <v>354</v>
      </c>
      <c r="H4" s="9">
        <f>'[1]Total 13-14'!N5</f>
        <v>2667.5</v>
      </c>
      <c r="I4" s="9">
        <f>'[1]Total 13-14'!O5</f>
        <v>17390</v>
      </c>
      <c r="J4" s="9">
        <f>'[1]Total 13-14'!Q5</f>
        <v>20057.5</v>
      </c>
      <c r="K4" s="9">
        <f>'[1]Total 13-14'!R5</f>
        <v>2430.25</v>
      </c>
      <c r="L4" s="9">
        <f>'[1]Total 13-14'!S5</f>
        <v>34780</v>
      </c>
      <c r="M4" s="9">
        <f t="shared" ref="M4:M30" si="0">L4+K4</f>
        <v>37210.25</v>
      </c>
      <c r="N4" s="9">
        <f>M4+J4</f>
        <v>57267.75</v>
      </c>
    </row>
    <row r="5" spans="1:14" ht="20.25">
      <c r="A5" s="6">
        <v>3</v>
      </c>
      <c r="B5" s="10" t="s">
        <v>11</v>
      </c>
      <c r="C5" s="7">
        <f>'[1]Traget-Achivement 13-14'!$E$85</f>
        <v>312</v>
      </c>
      <c r="D5" s="8">
        <f>'[1]Traget-Achivement 13-14'!$B$86</f>
        <v>241</v>
      </c>
      <c r="E5" s="8">
        <f>'[1]Traget-Achivement 13-14'!$B$87</f>
        <v>208</v>
      </c>
      <c r="F5" s="8">
        <f>'[1]Traget-Achivement 13-14'!$E$88</f>
        <v>160</v>
      </c>
      <c r="G5" s="8">
        <f>F5+E5+D5+C5</f>
        <v>921</v>
      </c>
      <c r="H5" s="9">
        <f>'[1]Total 13-14'!N6</f>
        <v>564.5</v>
      </c>
      <c r="I5" s="9">
        <f>'[1]Total 13-14'!O6</f>
        <v>3674</v>
      </c>
      <c r="J5" s="9">
        <f>'[1]Total 13-14'!Q6</f>
        <v>4238.5</v>
      </c>
      <c r="K5" s="9">
        <f>'[1]Total 13-14'!R6</f>
        <v>514.75</v>
      </c>
      <c r="L5" s="9">
        <f>'[1]Total 13-14'!S6</f>
        <v>7348</v>
      </c>
      <c r="M5" s="9">
        <f t="shared" si="0"/>
        <v>7862.75</v>
      </c>
      <c r="N5" s="9">
        <f>M5+J5</f>
        <v>12101.25</v>
      </c>
    </row>
    <row r="6" spans="1:14" ht="20.25">
      <c r="A6" s="6">
        <v>4</v>
      </c>
      <c r="B6" s="10" t="s">
        <v>12</v>
      </c>
      <c r="C6" s="7">
        <f>'[1]Traget-Achivement 13-14'!$E$125</f>
        <v>90</v>
      </c>
      <c r="D6" s="11">
        <f>'[1]Traget-Achivement 13-14'!$B$126</f>
        <v>70</v>
      </c>
      <c r="E6" s="7">
        <f>'[1]Traget-Achivement 13-14'!$B$127</f>
        <v>61</v>
      </c>
      <c r="F6" s="8">
        <f>'[1]Traget-Achivement 13-14'!$E$128</f>
        <v>47</v>
      </c>
      <c r="G6" s="8">
        <f>F6+E6+D6+C6</f>
        <v>268</v>
      </c>
      <c r="H6" s="9">
        <f>'[1]Total 13-14'!N7</f>
        <v>1463</v>
      </c>
      <c r="I6" s="9">
        <f>'[1]Total 13-14'!O7</f>
        <v>9536</v>
      </c>
      <c r="J6" s="9">
        <f>'[1]Total 13-14'!Q7</f>
        <v>10999</v>
      </c>
      <c r="K6" s="9">
        <f>'[1]Total 13-14'!R7</f>
        <v>1333</v>
      </c>
      <c r="L6" s="9">
        <f>'[1]Total 13-14'!S7</f>
        <v>19072</v>
      </c>
      <c r="M6" s="9">
        <f t="shared" si="0"/>
        <v>20405</v>
      </c>
      <c r="N6" s="9">
        <f>M6+J6</f>
        <v>31404</v>
      </c>
    </row>
    <row r="7" spans="1:14" ht="20.25">
      <c r="A7" s="6">
        <v>5</v>
      </c>
      <c r="B7" s="10" t="s">
        <v>13</v>
      </c>
      <c r="C7" s="8">
        <f>'[1]Traget-Achivement 13-14'!$E$162</f>
        <v>506</v>
      </c>
      <c r="D7" s="8">
        <f>'[1]Traget-Achivement 13-14'!$B$163</f>
        <v>389</v>
      </c>
      <c r="E7" s="8">
        <f>'[1]Traget-Achivement 13-14'!$B$164</f>
        <v>337</v>
      </c>
      <c r="F7" s="8">
        <f>'[1]Traget-Achivement 13-14'!$E$165</f>
        <v>260</v>
      </c>
      <c r="G7" s="8">
        <f>F7+E7+D7+C7</f>
        <v>1492</v>
      </c>
      <c r="H7" s="9">
        <f>'[1]Total 13-14'!N8</f>
        <v>426.5</v>
      </c>
      <c r="I7" s="9">
        <f>'[1]Total 13-14'!O8</f>
        <v>2778</v>
      </c>
      <c r="J7" s="9">
        <f>'[1]Total 13-14'!Q8</f>
        <v>3204.5</v>
      </c>
      <c r="K7" s="9">
        <f>'[1]Total 13-14'!R8</f>
        <v>388.75</v>
      </c>
      <c r="L7" s="9">
        <f>'[1]Total 13-14'!S8</f>
        <v>5556</v>
      </c>
      <c r="M7" s="9">
        <f t="shared" si="0"/>
        <v>5944.75</v>
      </c>
      <c r="N7" s="9">
        <f>M7+J7</f>
        <v>9149.25</v>
      </c>
    </row>
    <row r="8" spans="1:14" ht="20.25">
      <c r="A8" s="12"/>
      <c r="B8" s="10" t="s">
        <v>14</v>
      </c>
      <c r="C8" s="13">
        <f>C7+C6+C5+C4+C3</f>
        <v>1596</v>
      </c>
      <c r="D8" s="13">
        <f>D7+D6+D5+D4+D3</f>
        <v>1231</v>
      </c>
      <c r="E8" s="13">
        <f>E7+E6+E5+E4+E3</f>
        <v>1066</v>
      </c>
      <c r="F8" s="13">
        <f>F7+F6+F5+F4+F3</f>
        <v>822</v>
      </c>
      <c r="G8" s="13">
        <f>G7+G6+G5+G4+G3</f>
        <v>4715</v>
      </c>
      <c r="H8" s="14" t="e">
        <f t="shared" ref="H8:M8" si="1">H7+H6+H5+H4+H3</f>
        <v>#VALUE!</v>
      </c>
      <c r="I8" s="14" t="e">
        <f t="shared" si="1"/>
        <v>#VALUE!</v>
      </c>
      <c r="J8" s="14" t="e">
        <f t="shared" si="1"/>
        <v>#VALUE!</v>
      </c>
      <c r="K8" s="14" t="e">
        <f t="shared" si="1"/>
        <v>#VALUE!</v>
      </c>
      <c r="L8" s="14" t="e">
        <f t="shared" si="1"/>
        <v>#VALUE!</v>
      </c>
      <c r="M8" s="14" t="e">
        <f t="shared" si="1"/>
        <v>#VALUE!</v>
      </c>
      <c r="N8" s="14" t="e">
        <f>N7+N6+N5+N4+N3</f>
        <v>#VALUE!</v>
      </c>
    </row>
    <row r="9" spans="1:14" ht="20.25">
      <c r="A9" s="2" t="s">
        <v>0</v>
      </c>
      <c r="B9" s="2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4" t="s">
        <v>7</v>
      </c>
      <c r="I9" s="4" t="s">
        <v>8</v>
      </c>
      <c r="J9" s="4" t="s">
        <v>6</v>
      </c>
      <c r="K9" s="4" t="s">
        <v>7</v>
      </c>
      <c r="L9" s="4" t="s">
        <v>8</v>
      </c>
      <c r="M9" s="4" t="s">
        <v>6</v>
      </c>
      <c r="N9" s="5"/>
    </row>
    <row r="10" spans="1:14" ht="20.25">
      <c r="A10" s="6">
        <v>6</v>
      </c>
      <c r="B10" s="2" t="s">
        <v>15</v>
      </c>
      <c r="C10" s="8">
        <f>'[1]Traget-Achivement 13-14'!$E$199</f>
        <v>71</v>
      </c>
      <c r="D10" s="8">
        <f>'[1]Traget-Achivement 13-14'!$E$200</f>
        <v>55</v>
      </c>
      <c r="E10" s="8">
        <f>'[1]Traget-Achivement 13-14'!$E$201</f>
        <v>48</v>
      </c>
      <c r="F10" s="8">
        <f>'[1]Traget-Achivement 13-14'!$E$202</f>
        <v>36</v>
      </c>
      <c r="G10" s="8">
        <f>F10+E10+D10+C10</f>
        <v>210</v>
      </c>
      <c r="H10" s="9">
        <f>'[1]Total 13-14'!N9</f>
        <v>2368.5</v>
      </c>
      <c r="I10" s="9">
        <f>'[1]Total 13-14'!O9</f>
        <v>15442</v>
      </c>
      <c r="J10" s="9">
        <f>'[1]Total 13-14'!Q9</f>
        <v>17810.5</v>
      </c>
      <c r="K10" s="9">
        <f>'[1]Total 13-14'!R9</f>
        <v>2157.75</v>
      </c>
      <c r="L10" s="9">
        <f>'[1]Total 13-14'!S9</f>
        <v>30884</v>
      </c>
      <c r="M10" s="9">
        <f>L10+K10</f>
        <v>33041.75</v>
      </c>
      <c r="N10" s="9">
        <f>M10+J10</f>
        <v>50852.25</v>
      </c>
    </row>
    <row r="11" spans="1:14" ht="20.25">
      <c r="A11" s="6">
        <v>7</v>
      </c>
      <c r="B11" s="10" t="s">
        <v>16</v>
      </c>
      <c r="C11" s="8">
        <f>'[1]Traget-Achivement 13-14'!$E$237</f>
        <v>174</v>
      </c>
      <c r="D11" s="8">
        <f>'[1]Traget-Achivement 13-14'!$E$238</f>
        <v>138</v>
      </c>
      <c r="E11" s="8">
        <f>'[1]Traget-Achivement 13-14'!$E$239</f>
        <v>116</v>
      </c>
      <c r="F11" s="8">
        <f>'[1]Traget-Achivement 13-14'!$E$240</f>
        <v>85</v>
      </c>
      <c r="G11" s="8">
        <f>F11+E11+D11+C11</f>
        <v>513</v>
      </c>
      <c r="H11" s="9">
        <f>'[1]Total 13-14'!N10</f>
        <v>332.5</v>
      </c>
      <c r="I11" s="9">
        <f>'[1]Total 13-14'!O10</f>
        <v>2170</v>
      </c>
      <c r="J11" s="9">
        <f>'[1]Total 13-14'!Q10</f>
        <v>2502.5</v>
      </c>
      <c r="K11" s="9">
        <f>'[1]Total 13-14'!R10</f>
        <v>302.75</v>
      </c>
      <c r="L11" s="9">
        <f>'[1]Total 13-14'!S10</f>
        <v>4340</v>
      </c>
      <c r="M11" s="9">
        <f t="shared" si="0"/>
        <v>4642.75</v>
      </c>
      <c r="N11" s="9">
        <f>M11+J11</f>
        <v>7145.25</v>
      </c>
    </row>
    <row r="12" spans="1:14" ht="20.25">
      <c r="A12" s="6">
        <v>8</v>
      </c>
      <c r="B12" s="10" t="s">
        <v>17</v>
      </c>
      <c r="C12" s="8">
        <f>'[1]Traget-Achivement 13-14'!$E$272</f>
        <v>60</v>
      </c>
      <c r="D12" s="8">
        <f>'[1]Traget-Achivement 13-14'!$E$273</f>
        <v>46</v>
      </c>
      <c r="E12" s="8">
        <f>'[1]Traget-Achivement 13-14'!$E$274</f>
        <v>41</v>
      </c>
      <c r="F12" s="8">
        <f>'[1]Traget-Achivement 13-14'!$E$275</f>
        <v>31</v>
      </c>
      <c r="G12" s="8">
        <f>F12+E12+D12+C12</f>
        <v>178</v>
      </c>
      <c r="H12" s="9">
        <f>'[1]Total 13-14'!N11</f>
        <v>814</v>
      </c>
      <c r="I12" s="9">
        <f>'[1]Total 13-14'!O11</f>
        <v>5308</v>
      </c>
      <c r="J12" s="9">
        <f>'[1]Total 13-14'!Q11</f>
        <v>6122</v>
      </c>
      <c r="K12" s="9">
        <f>'[1]Total 13-14'!R11</f>
        <v>741.5</v>
      </c>
      <c r="L12" s="9">
        <f>'[1]Total 13-14'!S11</f>
        <v>10616</v>
      </c>
      <c r="M12" s="9">
        <f t="shared" si="0"/>
        <v>11357.5</v>
      </c>
      <c r="N12" s="9">
        <f>M12+J12</f>
        <v>17479.5</v>
      </c>
    </row>
    <row r="13" spans="1:14" ht="20.25">
      <c r="A13" s="6"/>
      <c r="B13" s="10" t="s">
        <v>14</v>
      </c>
      <c r="C13" s="13">
        <f>C12+C11+C10</f>
        <v>305</v>
      </c>
      <c r="D13" s="13">
        <f>D12+D11+D10</f>
        <v>239</v>
      </c>
      <c r="E13" s="13">
        <f>E12+E11+E10</f>
        <v>205</v>
      </c>
      <c r="F13" s="13">
        <f>F12+F11+F10</f>
        <v>152</v>
      </c>
      <c r="G13" s="13">
        <f>G12+G11+G10</f>
        <v>901</v>
      </c>
      <c r="H13" s="14">
        <f t="shared" ref="H13:M13" si="2">H12+H11+H10</f>
        <v>3515</v>
      </c>
      <c r="I13" s="14">
        <f t="shared" si="2"/>
        <v>22920</v>
      </c>
      <c r="J13" s="14">
        <f t="shared" si="2"/>
        <v>26435</v>
      </c>
      <c r="K13" s="14">
        <f t="shared" si="2"/>
        <v>3202</v>
      </c>
      <c r="L13" s="14">
        <f t="shared" si="2"/>
        <v>45840</v>
      </c>
      <c r="M13" s="14">
        <f t="shared" si="2"/>
        <v>49042</v>
      </c>
      <c r="N13" s="14">
        <f>M13+J13</f>
        <v>75477</v>
      </c>
    </row>
    <row r="14" spans="1:14" ht="20.25">
      <c r="A14" s="2" t="s">
        <v>0</v>
      </c>
      <c r="B14" s="2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4" t="s">
        <v>7</v>
      </c>
      <c r="I14" s="4" t="s">
        <v>8</v>
      </c>
      <c r="J14" s="4" t="s">
        <v>6</v>
      </c>
      <c r="K14" s="4" t="s">
        <v>7</v>
      </c>
      <c r="L14" s="4" t="s">
        <v>8</v>
      </c>
      <c r="M14" s="4" t="s">
        <v>6</v>
      </c>
      <c r="N14" s="5"/>
    </row>
    <row r="15" spans="1:14" ht="20.25">
      <c r="A15" s="6">
        <v>9</v>
      </c>
      <c r="B15" s="3" t="s">
        <v>18</v>
      </c>
      <c r="C15" s="8">
        <f>'[1]Traget-Achivement 13-14'!$E$310</f>
        <v>250</v>
      </c>
      <c r="D15" s="8">
        <f>'[1]Traget-Achivement 13-14'!$E$311</f>
        <v>194</v>
      </c>
      <c r="E15" s="8">
        <f>'[1]Traget-Achivement 13-14'!$E$312</f>
        <v>167</v>
      </c>
      <c r="F15" s="8">
        <f>'[1]Traget-Achivement 13-14'!$E$313</f>
        <v>129</v>
      </c>
      <c r="G15" s="8">
        <f t="shared" ref="G15:G22" si="3">F15+E15+D15+C15</f>
        <v>740</v>
      </c>
      <c r="H15" s="9">
        <f>'[1]Total 13-14'!N12</f>
        <v>281.5</v>
      </c>
      <c r="I15" s="9">
        <f>'[1]Total 13-14'!O12</f>
        <v>1838</v>
      </c>
      <c r="J15" s="9">
        <f>'[1]Total 13-14'!Q12</f>
        <v>2119.5</v>
      </c>
      <c r="K15" s="9">
        <f>'[1]Total 13-14'!R12</f>
        <v>256.25</v>
      </c>
      <c r="L15" s="9">
        <f>'[1]Total 13-14'!S12</f>
        <v>3676</v>
      </c>
      <c r="M15" s="9">
        <f t="shared" si="0"/>
        <v>3932.25</v>
      </c>
      <c r="N15" s="9">
        <f>M15+J15</f>
        <v>6051.75</v>
      </c>
    </row>
    <row r="16" spans="1:14" ht="20.25">
      <c r="A16" s="6">
        <v>10</v>
      </c>
      <c r="B16" s="4" t="s">
        <v>19</v>
      </c>
      <c r="C16" s="8">
        <f>'[1]Traget-Achivement 13-14'!$E$345</f>
        <v>28</v>
      </c>
      <c r="D16" s="8">
        <f>'[1]Traget-Achivement 13-14'!$E$346</f>
        <v>22</v>
      </c>
      <c r="E16" s="8">
        <f>'[1]Traget-Achivement 13-14'!$E$347</f>
        <v>19</v>
      </c>
      <c r="F16" s="8">
        <f>'[1]Traget-Achivement 13-14'!$E$348</f>
        <v>15</v>
      </c>
      <c r="G16" s="8">
        <f t="shared" si="3"/>
        <v>84</v>
      </c>
      <c r="H16" s="9">
        <f>'[1]Total 13-14'!N13</f>
        <v>1177.5</v>
      </c>
      <c r="I16" s="9">
        <f>'[1]Total 13-14'!O13</f>
        <v>7670</v>
      </c>
      <c r="J16" s="9">
        <f>'[1]Total 13-14'!Q13</f>
        <v>8847.5</v>
      </c>
      <c r="K16" s="9">
        <f>'[1]Total 13-14'!R13</f>
        <v>1073.25</v>
      </c>
      <c r="L16" s="9">
        <f>'[1]Total 13-14'!S13</f>
        <v>15340</v>
      </c>
      <c r="M16" s="9">
        <f t="shared" si="0"/>
        <v>16413.25</v>
      </c>
      <c r="N16" s="9">
        <f t="shared" ref="N16:N22" si="4">M16+J16</f>
        <v>25260.75</v>
      </c>
    </row>
    <row r="17" spans="1:14" ht="20.25">
      <c r="A17" s="6">
        <v>11</v>
      </c>
      <c r="B17" s="4" t="s">
        <v>20</v>
      </c>
      <c r="C17" s="8">
        <f>'[1]Traget-Achivement 13-14'!$E$381</f>
        <v>465</v>
      </c>
      <c r="D17" s="8">
        <f>'[1]Traget-Achivement 13-14'!$E$382</f>
        <v>358</v>
      </c>
      <c r="E17" s="8">
        <f>'[1]Traget-Achivement 13-14'!$E$383</f>
        <v>310</v>
      </c>
      <c r="F17" s="8">
        <f>'[1]Traget-Achivement 13-14'!$E$384</f>
        <v>239</v>
      </c>
      <c r="G17" s="8">
        <f t="shared" si="3"/>
        <v>1372</v>
      </c>
      <c r="H17" s="9">
        <f>'[1]Total 13-14'!N14</f>
        <v>134.5</v>
      </c>
      <c r="I17" s="9">
        <f>'[1]Total 13-14'!O14</f>
        <v>874</v>
      </c>
      <c r="J17" s="9">
        <f>'[1]Total 13-14'!Q14</f>
        <v>1008.5</v>
      </c>
      <c r="K17" s="9">
        <f>'[1]Total 13-14'!R14</f>
        <v>122.75</v>
      </c>
      <c r="L17" s="9">
        <f>'[1]Total 13-14'!S14</f>
        <v>1748</v>
      </c>
      <c r="M17" s="9">
        <f t="shared" si="0"/>
        <v>1870.75</v>
      </c>
      <c r="N17" s="9">
        <f t="shared" si="4"/>
        <v>2879.25</v>
      </c>
    </row>
    <row r="18" spans="1:14" ht="20.25">
      <c r="A18" s="6">
        <v>12</v>
      </c>
      <c r="B18" s="4" t="s">
        <v>21</v>
      </c>
      <c r="C18" s="8">
        <f>'[1]Traget-Achivement 13-14'!$E$417</f>
        <v>61</v>
      </c>
      <c r="D18" s="8">
        <f>'[1]Traget-Achivement 13-14'!$E$418</f>
        <v>48</v>
      </c>
      <c r="E18" s="8">
        <f>'[1]Traget-Achivement 13-14'!$E$419</f>
        <v>42</v>
      </c>
      <c r="F18" s="8">
        <f>'[1]Traget-Achivement 13-14'!$E$420</f>
        <v>32</v>
      </c>
      <c r="G18" s="8">
        <f t="shared" si="3"/>
        <v>183</v>
      </c>
      <c r="H18" s="9">
        <f>'[1]Total 13-14'!N15</f>
        <v>2178.5</v>
      </c>
      <c r="I18" s="9">
        <f>'[1]Total 13-14'!O15</f>
        <v>14202</v>
      </c>
      <c r="J18" s="9">
        <f>'[1]Total 13-14'!Q15</f>
        <v>16380.5</v>
      </c>
      <c r="K18" s="9">
        <f>'[1]Total 13-14'!R15</f>
        <v>1984.75</v>
      </c>
      <c r="L18" s="9">
        <f>'[1]Total 13-14'!S15</f>
        <v>28404</v>
      </c>
      <c r="M18" s="9">
        <f t="shared" si="0"/>
        <v>30388.75</v>
      </c>
      <c r="N18" s="9">
        <f t="shared" si="4"/>
        <v>46769.25</v>
      </c>
    </row>
    <row r="19" spans="1:14" ht="20.25">
      <c r="A19" s="6">
        <v>13</v>
      </c>
      <c r="B19" s="4" t="s">
        <v>22</v>
      </c>
      <c r="C19" s="8">
        <f>'[1]Traget-Achivement 13-14'!$E$452</f>
        <v>263</v>
      </c>
      <c r="D19" s="8">
        <f>'[1]Traget-Achivement 13-14'!$E$453</f>
        <v>203</v>
      </c>
      <c r="E19" s="8">
        <f>'[1]Traget-Achivement 13-14'!$E$454</f>
        <v>176</v>
      </c>
      <c r="F19" s="8">
        <f>'[1]Traget-Achivement 13-14'!$E$455</f>
        <v>135</v>
      </c>
      <c r="G19" s="8">
        <f t="shared" si="3"/>
        <v>777</v>
      </c>
      <c r="H19" s="9">
        <f>'[1]Total 13-14'!N16</f>
        <v>291.5</v>
      </c>
      <c r="I19" s="9">
        <f>'[1]Total 13-14'!O16</f>
        <v>1898</v>
      </c>
      <c r="J19" s="9">
        <f>'[1]Total 13-14'!Q16</f>
        <v>2189.5</v>
      </c>
      <c r="K19" s="9">
        <f>'[1]Total 13-14'!R16</f>
        <v>265.75</v>
      </c>
      <c r="L19" s="9">
        <f>'[1]Total 13-14'!S16</f>
        <v>3796</v>
      </c>
      <c r="M19" s="9">
        <f t="shared" si="0"/>
        <v>4061.75</v>
      </c>
      <c r="N19" s="9">
        <f t="shared" si="4"/>
        <v>6251.25</v>
      </c>
    </row>
    <row r="20" spans="1:14" ht="20.25">
      <c r="A20" s="6">
        <v>14</v>
      </c>
      <c r="B20" s="4" t="s">
        <v>23</v>
      </c>
      <c r="C20" s="8">
        <f>'[1]Traget-Achivement 13-14'!$E$489</f>
        <v>155</v>
      </c>
      <c r="D20" s="8">
        <f>'[1]Traget-Achivement 13-14'!$E$490</f>
        <v>119</v>
      </c>
      <c r="E20" s="8">
        <f>'[1]Traget-Achivement 13-14'!$E$491</f>
        <v>104</v>
      </c>
      <c r="F20" s="8">
        <f>'[1]Traget-Achivement 13-14'!$E$492</f>
        <v>80</v>
      </c>
      <c r="G20" s="8">
        <f t="shared" si="3"/>
        <v>458</v>
      </c>
      <c r="H20" s="9">
        <f>'[1]Total 13-14'!N17</f>
        <v>1233.5</v>
      </c>
      <c r="I20" s="9">
        <f>'[1]Total 13-14'!O17</f>
        <v>8042</v>
      </c>
      <c r="J20" s="9">
        <f>'[1]Total 13-14'!Q17</f>
        <v>9275.5</v>
      </c>
      <c r="K20" s="9">
        <f>'[1]Total 13-14'!R17</f>
        <v>1123.75</v>
      </c>
      <c r="L20" s="9">
        <f>'[1]Total 13-14'!S17</f>
        <v>16084</v>
      </c>
      <c r="M20" s="9">
        <f t="shared" si="0"/>
        <v>17207.75</v>
      </c>
      <c r="N20" s="9">
        <f t="shared" si="4"/>
        <v>26483.25</v>
      </c>
    </row>
    <row r="21" spans="1:14" ht="20.25">
      <c r="A21" s="6">
        <v>15</v>
      </c>
      <c r="B21" s="4" t="s">
        <v>24</v>
      </c>
      <c r="C21" s="7">
        <f>'[1]Traget-Achivement 13-14'!$E$522</f>
        <v>35</v>
      </c>
      <c r="D21" s="8">
        <f>'[1]Traget-Achivement 13-14'!$E$523</f>
        <v>27</v>
      </c>
      <c r="E21" s="8">
        <f>'[1]Traget-Achivement 13-14'!$E$524</f>
        <v>24</v>
      </c>
      <c r="F21" s="8">
        <f>'[1]Traget-Achivement 13-14'!$E$525</f>
        <v>19</v>
      </c>
      <c r="G21" s="8">
        <f t="shared" si="3"/>
        <v>105</v>
      </c>
      <c r="H21" s="9">
        <f>'[1]Total 13-14'!N18</f>
        <v>726.5</v>
      </c>
      <c r="I21" s="9">
        <f>'[1]Total 13-14'!O18</f>
        <v>4738</v>
      </c>
      <c r="J21" s="9">
        <f>'[1]Total 13-14'!Q18</f>
        <v>5464.5</v>
      </c>
      <c r="K21" s="9">
        <f>'[1]Total 13-14'!R18</f>
        <v>661.75</v>
      </c>
      <c r="L21" s="9">
        <f>'[1]Total 13-14'!S18</f>
        <v>9476</v>
      </c>
      <c r="M21" s="9">
        <f t="shared" si="0"/>
        <v>10137.75</v>
      </c>
      <c r="N21" s="9">
        <f t="shared" si="4"/>
        <v>15602.25</v>
      </c>
    </row>
    <row r="22" spans="1:14" ht="20.25">
      <c r="A22" s="6">
        <v>16</v>
      </c>
      <c r="B22" s="4" t="s">
        <v>25</v>
      </c>
      <c r="C22" s="15">
        <v>13</v>
      </c>
      <c r="D22" s="11">
        <v>17</v>
      </c>
      <c r="E22" s="16">
        <v>9</v>
      </c>
      <c r="F22" s="11">
        <v>12</v>
      </c>
      <c r="G22" s="11">
        <f t="shared" si="3"/>
        <v>51</v>
      </c>
      <c r="H22" s="9">
        <f>'[1]Total 13-14'!N19</f>
        <v>167.5</v>
      </c>
      <c r="I22" s="9">
        <f>'[1]Total 13-14'!O19</f>
        <v>1090</v>
      </c>
      <c r="J22" s="9">
        <f>'[1]Total 13-14'!Q19</f>
        <v>1257.5</v>
      </c>
      <c r="K22" s="9">
        <f>'[1]Total 13-14'!R19</f>
        <v>152.75</v>
      </c>
      <c r="L22" s="9">
        <f>'[1]Total 13-14'!S19</f>
        <v>2180</v>
      </c>
      <c r="M22" s="9">
        <f t="shared" si="0"/>
        <v>2332.75</v>
      </c>
      <c r="N22" s="9">
        <f t="shared" si="4"/>
        <v>3590.25</v>
      </c>
    </row>
    <row r="23" spans="1:14" ht="20.25">
      <c r="A23" s="6"/>
      <c r="B23" s="4" t="s">
        <v>14</v>
      </c>
      <c r="C23" s="13">
        <f>C22+C21+C20+C19+C18+C17+C16+C15</f>
        <v>1270</v>
      </c>
      <c r="D23" s="13">
        <f>D22+D21+D20+D19+D18+D17+D16+D15</f>
        <v>988</v>
      </c>
      <c r="E23" s="13">
        <f>E22+E21+E20+E19+E18+E17+E16+E15</f>
        <v>851</v>
      </c>
      <c r="F23" s="13">
        <f>F22+F21+F20+F19+F18+F17+F16+F15</f>
        <v>661</v>
      </c>
      <c r="G23" s="13">
        <f>G22+G21+G20+G19+G18+G17+G16+G15</f>
        <v>3770</v>
      </c>
      <c r="H23" s="14">
        <f t="shared" ref="H23:M23" si="5">H22+H21+H20+H19+H18+H17+H16+H15</f>
        <v>6191</v>
      </c>
      <c r="I23" s="14">
        <f t="shared" si="5"/>
        <v>40352</v>
      </c>
      <c r="J23" s="14">
        <f t="shared" si="5"/>
        <v>46543</v>
      </c>
      <c r="K23" s="14">
        <f t="shared" si="5"/>
        <v>5641</v>
      </c>
      <c r="L23" s="14">
        <f t="shared" si="5"/>
        <v>80704</v>
      </c>
      <c r="M23" s="14">
        <f t="shared" si="5"/>
        <v>86345</v>
      </c>
      <c r="N23" s="14">
        <f>M23+J23</f>
        <v>132888</v>
      </c>
    </row>
    <row r="24" spans="1:14" ht="20.25">
      <c r="A24" s="2" t="s">
        <v>0</v>
      </c>
      <c r="B24" s="2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3" t="s">
        <v>6</v>
      </c>
      <c r="H24" s="4" t="s">
        <v>7</v>
      </c>
      <c r="I24" s="4" t="s">
        <v>8</v>
      </c>
      <c r="J24" s="4" t="s">
        <v>6</v>
      </c>
      <c r="K24" s="4" t="s">
        <v>7</v>
      </c>
      <c r="L24" s="4" t="s">
        <v>8</v>
      </c>
      <c r="M24" s="4" t="s">
        <v>6</v>
      </c>
      <c r="N24" s="5"/>
    </row>
    <row r="25" spans="1:14" ht="20.25">
      <c r="A25" s="6">
        <v>17</v>
      </c>
      <c r="B25" s="2" t="s">
        <v>26</v>
      </c>
      <c r="C25" s="17">
        <f>'[1]Traget-Achivement 13-14'!$E$597</f>
        <v>212</v>
      </c>
      <c r="D25" s="8">
        <f>'[1]Traget-Achivement 13-14'!$E$598</f>
        <v>163</v>
      </c>
      <c r="E25" s="8">
        <f>'[1]Traget-Achivement 13-14'!$E$599</f>
        <v>141</v>
      </c>
      <c r="F25" s="8">
        <f>'[1]Traget-Achivement 13-14'!$E$600</f>
        <v>109</v>
      </c>
      <c r="G25" s="8">
        <f t="shared" ref="G25:G30" si="6">F25+E25+D25+C25</f>
        <v>625</v>
      </c>
      <c r="H25" s="9">
        <f>'[1]Total 13-14'!N20</f>
        <v>98</v>
      </c>
      <c r="I25" s="9">
        <f>'[1]Total 13-14'!O20</f>
        <v>596</v>
      </c>
      <c r="J25" s="9">
        <f>'[1]Total 13-14'!Q20</f>
        <v>694</v>
      </c>
      <c r="K25" s="9">
        <f>'[1]Total 13-14'!R20</f>
        <v>92.5</v>
      </c>
      <c r="L25" s="9">
        <f>'[1]Total 13-14'!S20</f>
        <v>1192</v>
      </c>
      <c r="M25" s="9">
        <f t="shared" si="0"/>
        <v>1284.5</v>
      </c>
      <c r="N25" s="9">
        <f t="shared" ref="N25:N30" si="7">M25+J25</f>
        <v>1978.5</v>
      </c>
    </row>
    <row r="26" spans="1:14" ht="20.25">
      <c r="A26" s="6">
        <v>18</v>
      </c>
      <c r="B26" s="10" t="s">
        <v>27</v>
      </c>
      <c r="C26" s="7">
        <f>'[1]Traget-Achivement 13-14'!$E$634</f>
        <v>669</v>
      </c>
      <c r="D26" s="8">
        <f>'[1]Traget-Achivement 13-14'!$E$635</f>
        <v>515</v>
      </c>
      <c r="E26" s="8">
        <f>'[1]Traget-Achivement 13-14'!$E$636</f>
        <v>447</v>
      </c>
      <c r="F26" s="8">
        <f>'[1]Traget-Achivement 13-14'!$E$637</f>
        <v>344</v>
      </c>
      <c r="G26" s="8">
        <f t="shared" si="6"/>
        <v>1975</v>
      </c>
      <c r="H26" s="9">
        <f>'[1]Total 13-14'!N21</f>
        <v>992.5</v>
      </c>
      <c r="I26" s="9">
        <f>'[1]Total 13-14'!O21</f>
        <v>6470</v>
      </c>
      <c r="J26" s="9">
        <f>'[1]Total 13-14'!Q21</f>
        <v>7462.5</v>
      </c>
      <c r="K26" s="9">
        <f>'[1]Total 13-14'!R21</f>
        <v>904.25</v>
      </c>
      <c r="L26" s="9">
        <f>'[1]Total 13-14'!S21</f>
        <v>12940</v>
      </c>
      <c r="M26" s="9">
        <f t="shared" si="0"/>
        <v>13844.25</v>
      </c>
      <c r="N26" s="9">
        <f t="shared" si="7"/>
        <v>21306.75</v>
      </c>
    </row>
    <row r="27" spans="1:14" ht="20.25">
      <c r="A27" s="6">
        <v>19</v>
      </c>
      <c r="B27" s="10" t="s">
        <v>28</v>
      </c>
      <c r="C27" s="8">
        <f>'[1]Traget-Achivement 13-14'!$E$671</f>
        <v>443</v>
      </c>
      <c r="D27" s="8">
        <f>'[1]Traget-Achivement 13-14'!$E$672</f>
        <v>365</v>
      </c>
      <c r="E27" s="8">
        <f>'[1]Traget-Achivement 13-14'!$E$673</f>
        <v>346</v>
      </c>
      <c r="F27" s="8">
        <f>'[1]Traget-Achivement 13-14'!$E$674</f>
        <v>243</v>
      </c>
      <c r="G27" s="8">
        <f t="shared" si="6"/>
        <v>1397</v>
      </c>
      <c r="H27" s="9">
        <f>'[1]Total 13-14'!N22</f>
        <v>3135</v>
      </c>
      <c r="I27" s="9">
        <f>'[1]Total 13-14'!O22</f>
        <v>20440</v>
      </c>
      <c r="J27" s="9">
        <f>'[1]Total 13-14'!Q22</f>
        <v>23575</v>
      </c>
      <c r="K27" s="9">
        <f>'[1]Total 13-14'!R22</f>
        <v>2856</v>
      </c>
      <c r="L27" s="9">
        <f>'[1]Total 13-14'!S22</f>
        <v>40880</v>
      </c>
      <c r="M27" s="9">
        <f t="shared" si="0"/>
        <v>43736</v>
      </c>
      <c r="N27" s="9">
        <f t="shared" si="7"/>
        <v>67311</v>
      </c>
    </row>
    <row r="28" spans="1:14" ht="20.25">
      <c r="A28" s="6">
        <v>20</v>
      </c>
      <c r="B28" s="10" t="s">
        <v>29</v>
      </c>
      <c r="C28" s="8">
        <f>'[1]Traget-Achivement 13-14'!$E$707</f>
        <v>239</v>
      </c>
      <c r="D28" s="8">
        <f>'[1]Traget-Achivement 13-14'!$E$708</f>
        <v>184</v>
      </c>
      <c r="E28" s="8">
        <f>'[1]Traget-Achivement 13-14'!$E$709</f>
        <v>159</v>
      </c>
      <c r="F28" s="8">
        <f>'[1]Traget-Achivement 13-14'!$E$710</f>
        <v>122</v>
      </c>
      <c r="G28" s="8">
        <f t="shared" si="6"/>
        <v>704</v>
      </c>
      <c r="H28" s="9">
        <f>'[1]Total 13-14'!N23</f>
        <v>2218.5</v>
      </c>
      <c r="I28" s="9">
        <f>'[1]Total 13-14'!O23</f>
        <v>14462</v>
      </c>
      <c r="J28" s="9">
        <f>'[1]Total 13-14'!Q23</f>
        <v>16680.5</v>
      </c>
      <c r="K28" s="9">
        <f>'[1]Total 13-14'!R23</f>
        <v>2021.25</v>
      </c>
      <c r="L28" s="9">
        <f>'[1]Total 13-14'!S23</f>
        <v>28924</v>
      </c>
      <c r="M28" s="9">
        <f t="shared" si="0"/>
        <v>30945.25</v>
      </c>
      <c r="N28" s="9">
        <f t="shared" si="7"/>
        <v>47625.75</v>
      </c>
    </row>
    <row r="29" spans="1:14" ht="20.25">
      <c r="A29" s="6">
        <v>21</v>
      </c>
      <c r="B29" s="10" t="s">
        <v>30</v>
      </c>
      <c r="C29" s="8">
        <f>'[1]Traget-Achivement 13-14'!$E$743</f>
        <v>341</v>
      </c>
      <c r="D29" s="8">
        <f>'[1]Traget-Achivement 13-14'!$E$744</f>
        <v>263</v>
      </c>
      <c r="E29" s="8">
        <f>'[1]Traget-Achivement 13-14'!$E$745</f>
        <v>228</v>
      </c>
      <c r="F29" s="8">
        <f>'[1]Traget-Achivement 13-14'!$E$746</f>
        <v>175</v>
      </c>
      <c r="G29" s="8">
        <f t="shared" si="6"/>
        <v>1007</v>
      </c>
      <c r="H29" s="9">
        <f>'[1]Total 13-14'!N24</f>
        <v>1117</v>
      </c>
      <c r="I29" s="9">
        <f>'[1]Total 13-14'!O24</f>
        <v>7284</v>
      </c>
      <c r="J29" s="9">
        <f>'[1]Total 13-14'!Q24</f>
        <v>8401</v>
      </c>
      <c r="K29" s="9">
        <f>'[1]Total 13-14'!R24</f>
        <v>1017.5</v>
      </c>
      <c r="L29" s="9">
        <f>'[1]Total 13-14'!S24</f>
        <v>14568</v>
      </c>
      <c r="M29" s="9">
        <f t="shared" si="0"/>
        <v>15585.5</v>
      </c>
      <c r="N29" s="9">
        <f t="shared" si="7"/>
        <v>23986.5</v>
      </c>
    </row>
    <row r="30" spans="1:14" ht="20.25">
      <c r="A30" s="6">
        <v>22</v>
      </c>
      <c r="B30" s="10" t="s">
        <v>31</v>
      </c>
      <c r="C30" s="8">
        <f>'[1]Traget-Achivement 13-14'!$E$779</f>
        <v>280</v>
      </c>
      <c r="D30" s="8">
        <f>'[1]Traget-Achivement 13-14'!$E$780</f>
        <v>215</v>
      </c>
      <c r="E30" s="8">
        <f>'[1]Traget-Achivement 13-14'!$E$781</f>
        <v>186</v>
      </c>
      <c r="F30" s="8">
        <f>'[1]Traget-Achivement 13-14'!$E$782</f>
        <v>144</v>
      </c>
      <c r="G30" s="8">
        <f t="shared" si="6"/>
        <v>825</v>
      </c>
      <c r="H30" s="9">
        <f>'[1]Total 13-14'!N25</f>
        <v>1598.5</v>
      </c>
      <c r="I30" s="9">
        <f>'[1]Total 13-14'!O25</f>
        <v>10422</v>
      </c>
      <c r="J30" s="9">
        <f>'[1]Total 13-14'!Q25</f>
        <v>12020.5</v>
      </c>
      <c r="K30" s="9">
        <f>'[1]Total 13-14'!R25</f>
        <v>1456.25</v>
      </c>
      <c r="L30" s="9">
        <f>'[1]Total 13-14'!S25</f>
        <v>20844</v>
      </c>
      <c r="M30" s="9">
        <f t="shared" si="0"/>
        <v>22300.25</v>
      </c>
      <c r="N30" s="9">
        <f t="shared" si="7"/>
        <v>34320.75</v>
      </c>
    </row>
    <row r="31" spans="1:14" ht="20.25">
      <c r="A31" s="6"/>
      <c r="B31" s="10" t="s">
        <v>14</v>
      </c>
      <c r="C31" s="13">
        <f>C30+C29+C28+C27+C26+C25</f>
        <v>2184</v>
      </c>
      <c r="D31" s="13">
        <f>D30+D29+D28+D27+D26+D25</f>
        <v>1705</v>
      </c>
      <c r="E31" s="13">
        <f>E30+E29+E28+E27+E26+E25</f>
        <v>1507</v>
      </c>
      <c r="F31" s="13">
        <f>F30+F29+F28+F27+F26+F25</f>
        <v>1137</v>
      </c>
      <c r="G31" s="13">
        <f>G30+G29+G28+G27+G26+G25</f>
        <v>6533</v>
      </c>
      <c r="H31" s="14">
        <f t="shared" ref="H31:M31" si="8">H30+H29+H28+H27+H26+H25</f>
        <v>9159.5</v>
      </c>
      <c r="I31" s="14">
        <f t="shared" si="8"/>
        <v>59674</v>
      </c>
      <c r="J31" s="14">
        <f t="shared" si="8"/>
        <v>68833.5</v>
      </c>
      <c r="K31" s="14">
        <f t="shared" si="8"/>
        <v>8347.75</v>
      </c>
      <c r="L31" s="14">
        <f t="shared" si="8"/>
        <v>119348</v>
      </c>
      <c r="M31" s="14">
        <f t="shared" si="8"/>
        <v>127695.75</v>
      </c>
      <c r="N31" s="14">
        <f>M31+J31</f>
        <v>196529.25</v>
      </c>
    </row>
    <row r="32" spans="1:14" ht="20.25">
      <c r="A32" s="2" t="s">
        <v>0</v>
      </c>
      <c r="B32" s="2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4" t="s">
        <v>7</v>
      </c>
      <c r="I32" s="4" t="s">
        <v>8</v>
      </c>
      <c r="J32" s="4" t="s">
        <v>6</v>
      </c>
      <c r="K32" s="4" t="s">
        <v>7</v>
      </c>
      <c r="L32" s="4" t="s">
        <v>8</v>
      </c>
      <c r="M32" s="4" t="s">
        <v>6</v>
      </c>
      <c r="N32" s="5"/>
    </row>
    <row r="33" spans="1:14" ht="20.25">
      <c r="A33" s="6">
        <v>23</v>
      </c>
      <c r="B33" s="2" t="s">
        <v>32</v>
      </c>
      <c r="C33" s="18">
        <f>'[1]Traget-Achivement 13-14'!$E$817</f>
        <v>325</v>
      </c>
      <c r="D33" s="8">
        <f>'[1]Traget-Achivement 13-14'!$E$818</f>
        <v>248</v>
      </c>
      <c r="E33" s="8">
        <f>'[1]Traget-Achivement 13-14'!$E$819</f>
        <v>213</v>
      </c>
      <c r="F33" s="8">
        <f>'[1]Traget-Achivement 13-14'!$E$820</f>
        <v>166</v>
      </c>
      <c r="G33" s="8">
        <f>F33+E33+D33+C33</f>
        <v>952</v>
      </c>
      <c r="H33" s="9">
        <f>'[1]Total 13-14'!N26</f>
        <v>1310</v>
      </c>
      <c r="I33" s="9">
        <f>'[1]Total 13-14'!O26</f>
        <v>8540</v>
      </c>
      <c r="J33" s="9">
        <f>'[1]Total 13-14'!Q26</f>
        <v>9850</v>
      </c>
      <c r="K33" s="9">
        <f>'[1]Total 13-14'!R26</f>
        <v>1193.5</v>
      </c>
      <c r="L33" s="9">
        <f>'[1]Total 13-14'!S26</f>
        <v>17080</v>
      </c>
      <c r="M33" s="9">
        <f>'[1]Total 13-14'!U26</f>
        <v>18273.5</v>
      </c>
      <c r="N33" s="9">
        <f t="shared" ref="N33:N38" si="9">M33+J33</f>
        <v>28123.5</v>
      </c>
    </row>
    <row r="34" spans="1:14" ht="20.25">
      <c r="A34" s="6">
        <v>24</v>
      </c>
      <c r="B34" s="10" t="s">
        <v>33</v>
      </c>
      <c r="C34" s="8">
        <f>'[1]Traget-Achivement 13-14'!$E$855</f>
        <v>346</v>
      </c>
      <c r="D34" s="8">
        <f>'[1]Traget-Achivement 13-14'!$E$856</f>
        <v>266</v>
      </c>
      <c r="E34" s="8">
        <f>'[1]Traget-Achivement 13-14'!$E$857</f>
        <v>230</v>
      </c>
      <c r="F34" s="8">
        <f>'[1]Traget-Achivement 13-14'!$E$858</f>
        <v>177</v>
      </c>
      <c r="G34" s="8">
        <f>F34+E34+D34+C34</f>
        <v>1019</v>
      </c>
      <c r="H34" s="9">
        <f>'[1]Total 13-14'!N27</f>
        <v>1511</v>
      </c>
      <c r="I34" s="9">
        <f>'[1]Total 13-14'!O27</f>
        <v>9852</v>
      </c>
      <c r="J34" s="9">
        <f>'[1]Total 13-14'!Q27</f>
        <v>11363</v>
      </c>
      <c r="K34" s="9">
        <f>'[1]Total 13-14'!R27</f>
        <v>1376.5</v>
      </c>
      <c r="L34" s="9">
        <f>'[1]Total 13-14'!S27</f>
        <v>19704</v>
      </c>
      <c r="M34" s="9">
        <f>'[1]Total 13-14'!U27</f>
        <v>21080.5</v>
      </c>
      <c r="N34" s="9">
        <f t="shared" si="9"/>
        <v>32443.5</v>
      </c>
    </row>
    <row r="35" spans="1:14" ht="20.25">
      <c r="A35" s="6">
        <v>25</v>
      </c>
      <c r="B35" s="10" t="s">
        <v>34</v>
      </c>
      <c r="C35" s="8">
        <f>'[1]Traget-Achivement 13-14'!$B$889</f>
        <v>186</v>
      </c>
      <c r="D35" s="8">
        <f>'[1]Traget-Achivement 13-14'!$B$890</f>
        <v>143</v>
      </c>
      <c r="E35" s="8">
        <f>'[1]Traget-Achivement 13-14'!$B$891</f>
        <v>124</v>
      </c>
      <c r="F35" s="8">
        <f>'[1]Traget-Achivement 13-14'!$B$892</f>
        <v>96</v>
      </c>
      <c r="G35" s="8">
        <f>F35+E35+D35+C35</f>
        <v>549</v>
      </c>
      <c r="H35" s="9">
        <f>'[1]Total 13-14'!N28</f>
        <v>1617</v>
      </c>
      <c r="I35" s="9">
        <f>'[1]Total 13-14'!O28</f>
        <v>10544</v>
      </c>
      <c r="J35" s="9">
        <f>'[1]Total 13-14'!Q28</f>
        <v>12161</v>
      </c>
      <c r="K35" s="9">
        <f>'[1]Total 13-14'!R28</f>
        <v>1473</v>
      </c>
      <c r="L35" s="9">
        <f>'[1]Total 13-14'!S28</f>
        <v>21088</v>
      </c>
      <c r="M35" s="9">
        <f>'[1]Total 13-14'!U28</f>
        <v>22561</v>
      </c>
      <c r="N35" s="9">
        <f t="shared" si="9"/>
        <v>34722</v>
      </c>
    </row>
    <row r="36" spans="1:14" ht="20.25">
      <c r="A36" s="6">
        <v>26</v>
      </c>
      <c r="B36" s="10" t="s">
        <v>35</v>
      </c>
      <c r="C36" s="8">
        <f>'[1]Traget-Achivement 13-14'!$B$1035</f>
        <v>134</v>
      </c>
      <c r="D36" s="8">
        <v>103</v>
      </c>
      <c r="E36" s="19">
        <v>89</v>
      </c>
      <c r="F36" s="8">
        <v>68</v>
      </c>
      <c r="G36" s="8">
        <f>F36+E36+D36+C36</f>
        <v>394</v>
      </c>
      <c r="H36" s="9">
        <f>'[1]Total 13-14'!N29</f>
        <v>872</v>
      </c>
      <c r="I36" s="9">
        <f>'[1]Total 13-14'!O29</f>
        <v>5684</v>
      </c>
      <c r="J36" s="9">
        <f>'[1]Total 13-14'!Q29</f>
        <v>6556</v>
      </c>
      <c r="K36" s="9">
        <f>'[1]Total 13-14'!R29</f>
        <v>794.5</v>
      </c>
      <c r="L36" s="9">
        <f>'[1]Total 13-14'!S29</f>
        <v>11368</v>
      </c>
      <c r="M36" s="9">
        <f>'[1]Total 13-14'!U29</f>
        <v>12162.5</v>
      </c>
      <c r="N36" s="9">
        <f t="shared" si="9"/>
        <v>18718.5</v>
      </c>
    </row>
    <row r="37" spans="1:14" ht="20.25">
      <c r="A37" s="6">
        <v>27</v>
      </c>
      <c r="B37" s="10" t="s">
        <v>36</v>
      </c>
      <c r="C37" s="8">
        <f>'[1]Traget-Achivement 13-14'!$E$1070</f>
        <v>61</v>
      </c>
      <c r="D37" s="8">
        <f>'[1]Traget-Achivement 13-14'!$E$1071</f>
        <v>46</v>
      </c>
      <c r="E37" s="8">
        <f>'[1]Traget-Achivement 13-14'!$E$1072</f>
        <v>40</v>
      </c>
      <c r="F37" s="8">
        <f>'[1]Traget-Achivement 13-14'!$E$1073</f>
        <v>31</v>
      </c>
      <c r="G37" s="8">
        <f>'[1]Traget-Achivement 13-14'!$E$1074</f>
        <v>178</v>
      </c>
      <c r="H37" s="9">
        <f>'[1]Total 13-14'!N30</f>
        <v>624.5</v>
      </c>
      <c r="I37" s="9">
        <f>'[1]Total 13-14'!O30</f>
        <v>4074</v>
      </c>
      <c r="J37" s="9">
        <f>'[1]Total 13-14'!Q30</f>
        <v>4698.5</v>
      </c>
      <c r="K37" s="9">
        <f>'[1]Total 13-14'!R30</f>
        <v>568.75</v>
      </c>
      <c r="L37" s="9">
        <f>'[1]Total 13-14'!S30</f>
        <v>8148</v>
      </c>
      <c r="M37" s="9">
        <f>'[1]Total 13-14'!U30</f>
        <v>8716.75</v>
      </c>
      <c r="N37" s="9">
        <f t="shared" si="9"/>
        <v>13415.25</v>
      </c>
    </row>
    <row r="38" spans="1:14" ht="20.25">
      <c r="A38" s="6"/>
      <c r="B38" s="10" t="s">
        <v>14</v>
      </c>
      <c r="C38" s="13">
        <f>C37+C36+C35+C34+C33</f>
        <v>1052</v>
      </c>
      <c r="D38" s="13">
        <f>D37+D36+D35+D34+D33</f>
        <v>806</v>
      </c>
      <c r="E38" s="13">
        <f>E37+E36+E35+E34+E33</f>
        <v>696</v>
      </c>
      <c r="F38" s="13">
        <f>F37+F36+F35+F34+F33</f>
        <v>538</v>
      </c>
      <c r="G38" s="13">
        <f>G37+G36+G35+G34+G33</f>
        <v>3092</v>
      </c>
      <c r="H38" s="14">
        <f t="shared" ref="H38:M38" si="10">H37+H36+H35+H34+H33</f>
        <v>5934.5</v>
      </c>
      <c r="I38" s="14">
        <f t="shared" si="10"/>
        <v>38694</v>
      </c>
      <c r="J38" s="14">
        <f t="shared" si="10"/>
        <v>44628.5</v>
      </c>
      <c r="K38" s="14">
        <f t="shared" si="10"/>
        <v>5406.25</v>
      </c>
      <c r="L38" s="14">
        <f t="shared" si="10"/>
        <v>77388</v>
      </c>
      <c r="M38" s="14">
        <f t="shared" si="10"/>
        <v>82794.25</v>
      </c>
      <c r="N38" s="14">
        <f t="shared" si="9"/>
        <v>127422.75</v>
      </c>
    </row>
    <row r="39" spans="1:14" ht="20.25">
      <c r="A39" s="2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4" t="s">
        <v>7</v>
      </c>
      <c r="I39" s="4" t="s">
        <v>8</v>
      </c>
      <c r="J39" s="4" t="s">
        <v>6</v>
      </c>
      <c r="K39" s="4" t="s">
        <v>7</v>
      </c>
      <c r="L39" s="4" t="s">
        <v>8</v>
      </c>
      <c r="M39" s="4" t="s">
        <v>6</v>
      </c>
      <c r="N39" s="5"/>
    </row>
    <row r="40" spans="1:14" ht="20.25">
      <c r="A40" s="6">
        <v>28</v>
      </c>
      <c r="B40" s="10" t="s">
        <v>37</v>
      </c>
      <c r="C40" s="8">
        <f>'[1]Traget-Achivement 13-14'!$B$926</f>
        <v>230</v>
      </c>
      <c r="D40" s="8">
        <f>'[1]Traget-Achivement 13-14'!$B$927</f>
        <v>178</v>
      </c>
      <c r="E40" s="8">
        <f>'[1]Traget-Achivement 13-14'!$B$928</f>
        <v>154</v>
      </c>
      <c r="F40" s="8">
        <f>'[1]Traget-Achivement 13-14'!$B$929</f>
        <v>118</v>
      </c>
      <c r="G40" s="8">
        <f>F40+E40+D40+C40</f>
        <v>680</v>
      </c>
      <c r="H40" s="9">
        <f>'[1]Total 13-14'!N31</f>
        <v>281.5</v>
      </c>
      <c r="I40" s="9">
        <f>'[1]Total 13-14'!O31</f>
        <v>1838</v>
      </c>
      <c r="J40" s="9">
        <f>'[1]Total 13-14'!Q31</f>
        <v>2119.5</v>
      </c>
      <c r="K40" s="9">
        <f>'[1]Total 13-14'!R31</f>
        <v>256.25</v>
      </c>
      <c r="L40" s="9">
        <f>'[1]Total 13-14'!S31</f>
        <v>3676</v>
      </c>
      <c r="M40" s="9">
        <f>'[1]Total 13-14'!U31</f>
        <v>3932.25</v>
      </c>
      <c r="N40" s="9">
        <f>M40+J40</f>
        <v>6051.75</v>
      </c>
    </row>
    <row r="41" spans="1:14" ht="20.25">
      <c r="A41" s="6">
        <v>29</v>
      </c>
      <c r="B41" s="10" t="s">
        <v>38</v>
      </c>
      <c r="C41" s="8">
        <f>'[1]Traget-Achivement 13-14'!$E$961</f>
        <v>332</v>
      </c>
      <c r="D41" s="8">
        <f>'[1]Traget-Achivement 13-14'!$E$962</f>
        <v>257</v>
      </c>
      <c r="E41" s="8">
        <f>'[1]Traget-Achivement 13-14'!$E$963</f>
        <v>221</v>
      </c>
      <c r="F41" s="8">
        <f>'[1]Traget-Achivement 13-14'!$E$964</f>
        <v>169</v>
      </c>
      <c r="G41" s="8">
        <f>F41+E41+D41+C41</f>
        <v>979</v>
      </c>
      <c r="H41" s="9">
        <f>'[1]Total 13-14'!N32</f>
        <v>1080</v>
      </c>
      <c r="I41" s="9">
        <f>'[1]Total 13-14'!O32</f>
        <v>7040</v>
      </c>
      <c r="J41" s="9">
        <f>'[1]Total 13-14'!Q32</f>
        <v>8120</v>
      </c>
      <c r="K41" s="9">
        <f>'[1]Total 13-14'!R32</f>
        <v>984</v>
      </c>
      <c r="L41" s="9">
        <f>'[1]Total 13-14'!S32</f>
        <v>14080</v>
      </c>
      <c r="M41" s="9">
        <f>'[1]Total 13-14'!U32</f>
        <v>15064</v>
      </c>
      <c r="N41" s="9">
        <f t="shared" ref="N41:N49" si="11">M41+J41</f>
        <v>23184</v>
      </c>
    </row>
    <row r="42" spans="1:14" ht="20.25">
      <c r="A42" s="6">
        <v>30</v>
      </c>
      <c r="B42" s="10" t="s">
        <v>39</v>
      </c>
      <c r="C42" s="8">
        <f>'[1]Traget-Achivement 13-14'!$E$997</f>
        <v>116</v>
      </c>
      <c r="D42" s="8">
        <f>'[1]Traget-Achivement 13-14'!$E$998</f>
        <v>90</v>
      </c>
      <c r="E42" s="8">
        <f>'[1]Traget-Achivement 13-14'!$E$999</f>
        <v>78</v>
      </c>
      <c r="F42" s="8">
        <f>'[1]Traget-Achivement 13-14'!$E$1000</f>
        <v>60</v>
      </c>
      <c r="G42" s="8">
        <f>F42+E42+D42+C42</f>
        <v>344</v>
      </c>
      <c r="H42" s="9">
        <f>'[1]Total 13-14'!N37</f>
        <v>32837.5</v>
      </c>
      <c r="I42" s="9">
        <f>'[1]Total 13-14'!O37</f>
        <v>214030</v>
      </c>
      <c r="J42" s="9">
        <f>'[1]Total 13-14'!Q37</f>
        <v>246867.5</v>
      </c>
      <c r="K42" s="9">
        <f>'[1]Total 13-14'!R37</f>
        <v>29920.25</v>
      </c>
      <c r="L42" s="9">
        <f>'[1]Total 13-14'!S37</f>
        <v>428060</v>
      </c>
      <c r="M42" s="9">
        <f>'[1]Total 13-14'!U37</f>
        <v>457980.25</v>
      </c>
      <c r="N42" s="9">
        <f t="shared" si="11"/>
        <v>704847.75</v>
      </c>
    </row>
    <row r="43" spans="1:14" ht="20.25">
      <c r="A43" s="6"/>
      <c r="B43" s="10" t="s">
        <v>14</v>
      </c>
      <c r="C43" s="13">
        <f t="shared" ref="C43:N43" si="12">C42+C41+C40</f>
        <v>678</v>
      </c>
      <c r="D43" s="13">
        <f t="shared" si="12"/>
        <v>525</v>
      </c>
      <c r="E43" s="13">
        <f t="shared" si="12"/>
        <v>453</v>
      </c>
      <c r="F43" s="13">
        <f t="shared" si="12"/>
        <v>347</v>
      </c>
      <c r="G43" s="13">
        <f t="shared" si="12"/>
        <v>2003</v>
      </c>
      <c r="H43" s="14">
        <f t="shared" si="12"/>
        <v>34199</v>
      </c>
      <c r="I43" s="14">
        <f t="shared" si="12"/>
        <v>222908</v>
      </c>
      <c r="J43" s="14">
        <f t="shared" si="12"/>
        <v>257107</v>
      </c>
      <c r="K43" s="14">
        <f t="shared" si="12"/>
        <v>31160.5</v>
      </c>
      <c r="L43" s="14">
        <f t="shared" si="12"/>
        <v>445816</v>
      </c>
      <c r="M43" s="14">
        <f t="shared" si="12"/>
        <v>476976.5</v>
      </c>
      <c r="N43" s="9">
        <f t="shared" si="12"/>
        <v>734083.5</v>
      </c>
    </row>
    <row r="44" spans="1:14" ht="20.25">
      <c r="A44" s="2" t="s">
        <v>0</v>
      </c>
      <c r="B44" s="2" t="s">
        <v>1</v>
      </c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4" t="s">
        <v>7</v>
      </c>
      <c r="I44" s="4" t="s">
        <v>8</v>
      </c>
      <c r="J44" s="4" t="s">
        <v>6</v>
      </c>
      <c r="K44" s="4" t="s">
        <v>7</v>
      </c>
      <c r="L44" s="4" t="s">
        <v>8</v>
      </c>
      <c r="M44" s="4" t="s">
        <v>6</v>
      </c>
      <c r="N44" s="5"/>
    </row>
    <row r="45" spans="1:14" ht="20.25">
      <c r="A45" s="6">
        <v>31</v>
      </c>
      <c r="B45" s="2" t="s">
        <v>40</v>
      </c>
      <c r="C45" s="8">
        <f>'[1]Traget-Achivement 13-14'!$E$1107</f>
        <v>48</v>
      </c>
      <c r="D45" s="8">
        <f>'[1]Traget-Achivement 13-14'!$E$1108</f>
        <v>37</v>
      </c>
      <c r="E45" s="8">
        <f>'[1]Traget-Achivement 13-14'!$E$1109</f>
        <v>32</v>
      </c>
      <c r="F45" s="8">
        <f>'[1]Traget-Achivement 13-14'!$E$1110</f>
        <v>25</v>
      </c>
      <c r="G45" s="8">
        <f>F45+E45+D45+C45</f>
        <v>142</v>
      </c>
      <c r="H45" s="9">
        <f>'[1]Total 13-14'!N47</f>
        <v>99059.5</v>
      </c>
      <c r="I45" s="9">
        <f>'[1]Total 13-14'!O47</f>
        <v>645654</v>
      </c>
      <c r="J45" s="9">
        <f>'[1]Total 13-14'!Q47</f>
        <v>744713.5</v>
      </c>
      <c r="K45" s="9">
        <f>'[1]Total 13-14'!R47</f>
        <v>90259.25</v>
      </c>
      <c r="L45" s="9">
        <f>'[1]Total 13-14'!S47</f>
        <v>1291308</v>
      </c>
      <c r="M45" s="9">
        <f>'[1]Total 13-14'!U47</f>
        <v>1381567.25</v>
      </c>
      <c r="N45" s="9">
        <f t="shared" si="11"/>
        <v>2126280.75</v>
      </c>
    </row>
    <row r="46" spans="1:14" ht="20.25">
      <c r="A46" s="6">
        <v>32</v>
      </c>
      <c r="B46" s="10" t="s">
        <v>41</v>
      </c>
      <c r="C46" s="8">
        <f>'[1]Traget-Achivement 13-14'!$B$1142</f>
        <v>106</v>
      </c>
      <c r="D46" s="8">
        <f>'[1]Traget-Achivement 13-14'!$B$1143</f>
        <v>82</v>
      </c>
      <c r="E46" s="8">
        <f>'[1]Traget-Achivement 13-14'!$B$1144</f>
        <v>71</v>
      </c>
      <c r="F46" s="8">
        <f>'[1]Traget-Achivement 13-14'!$B$1145</f>
        <v>54</v>
      </c>
      <c r="G46" s="8">
        <f>F46+E46+D46+C46</f>
        <v>313</v>
      </c>
      <c r="H46" s="9">
        <f>'[1]Total 13-14'!N48</f>
        <v>226</v>
      </c>
      <c r="I46" s="9">
        <f>'[1]Total 13-14'!O48</f>
        <v>1472</v>
      </c>
      <c r="J46" s="9">
        <f>'[1]Total 13-14'!Q48</f>
        <v>1698</v>
      </c>
      <c r="K46" s="9">
        <f>'[1]Total 13-14'!R48</f>
        <v>206</v>
      </c>
      <c r="L46" s="9">
        <f>'[1]Total 13-14'!S48</f>
        <v>2944</v>
      </c>
      <c r="M46" s="9">
        <f>'[1]Total 13-14'!U48</f>
        <v>3150</v>
      </c>
      <c r="N46" s="9">
        <f t="shared" si="11"/>
        <v>4848</v>
      </c>
    </row>
    <row r="47" spans="1:14" ht="20.25">
      <c r="A47" s="6">
        <v>33</v>
      </c>
      <c r="B47" s="10" t="s">
        <v>42</v>
      </c>
      <c r="C47" s="8">
        <f>'[1]Traget-Achivement 13-14'!$E$1178</f>
        <v>64</v>
      </c>
      <c r="D47" s="8">
        <f>'[1]Traget-Achivement 13-14'!$E$1179</f>
        <v>50</v>
      </c>
      <c r="E47" s="8">
        <f>'[1]Traget-Achivement 13-14'!$E$1180</f>
        <v>43</v>
      </c>
      <c r="F47" s="8">
        <f>'[1]Traget-Achivement 13-14'!$E$1181</f>
        <v>33</v>
      </c>
      <c r="G47" s="8">
        <f>F47+E47+D47+C47</f>
        <v>190</v>
      </c>
      <c r="H47" s="9">
        <f>'[1]Total 13-14'!N49</f>
        <v>496.5</v>
      </c>
      <c r="I47" s="9">
        <f>'[1]Total 13-14'!O49</f>
        <v>3238</v>
      </c>
      <c r="J47" s="9">
        <f>'[1]Total 13-14'!Q49</f>
        <v>3734.5</v>
      </c>
      <c r="K47" s="9">
        <f>'[1]Total 13-14'!R49</f>
        <v>452.25</v>
      </c>
      <c r="L47" s="9">
        <f>'[1]Total 13-14'!S49</f>
        <v>6476</v>
      </c>
      <c r="M47" s="9">
        <f>'[1]Total 13-14'!U49</f>
        <v>6928.25</v>
      </c>
      <c r="N47" s="9">
        <f t="shared" si="11"/>
        <v>10662.75</v>
      </c>
    </row>
    <row r="48" spans="1:14" ht="20.25">
      <c r="A48" s="6">
        <v>34</v>
      </c>
      <c r="B48" s="10" t="s">
        <v>43</v>
      </c>
      <c r="C48" s="8">
        <f>'[1]Traget-Achivement 13-14'!$E$1213</f>
        <v>185</v>
      </c>
      <c r="D48" s="8">
        <f>'[1]Traget-Achivement 13-14'!$E$1214</f>
        <v>143</v>
      </c>
      <c r="E48" s="8">
        <f>'[1]Traget-Achivement 13-14'!$E$1215</f>
        <v>123</v>
      </c>
      <c r="F48" s="8">
        <f>'[1]Traget-Achivement 13-14'!$E$1216</f>
        <v>95</v>
      </c>
      <c r="G48" s="8">
        <f>F48+E48+D48+C48</f>
        <v>546</v>
      </c>
      <c r="H48" s="9">
        <f>'[1]Total 13-14'!N50</f>
        <v>302.5</v>
      </c>
      <c r="I48" s="9">
        <f>'[1]Total 13-14'!O50</f>
        <v>1970</v>
      </c>
      <c r="J48" s="9">
        <f>'[1]Total 13-14'!Q50</f>
        <v>2272.5</v>
      </c>
      <c r="K48" s="9">
        <f>'[1]Total 13-14'!R50</f>
        <v>275.75</v>
      </c>
      <c r="L48" s="9">
        <f>'[1]Total 13-14'!S50</f>
        <v>3940</v>
      </c>
      <c r="M48" s="9">
        <f>'[1]Total 13-14'!U50</f>
        <v>4215.75</v>
      </c>
      <c r="N48" s="9">
        <f t="shared" si="11"/>
        <v>6488.25</v>
      </c>
    </row>
    <row r="49" spans="1:14" ht="20.25">
      <c r="A49" s="6">
        <v>35</v>
      </c>
      <c r="B49" s="10" t="s">
        <v>44</v>
      </c>
      <c r="C49" s="8">
        <f>'[1]Traget-Achivement 13-14'!$E$1250</f>
        <v>140</v>
      </c>
      <c r="D49" s="8">
        <f>'[1]Traget-Achivement 13-14'!$E$1251</f>
        <v>107</v>
      </c>
      <c r="E49" s="8">
        <f>'[1]Traget-Achivement 13-14'!$E$1252</f>
        <v>93</v>
      </c>
      <c r="F49" s="8">
        <f>'[1]Traget-Achivement 13-14'!$E$1253</f>
        <v>72</v>
      </c>
      <c r="G49" s="8">
        <f>F49+E49+D49+C49</f>
        <v>412</v>
      </c>
      <c r="H49" s="9">
        <f>'[1]Total 13-14'!N51</f>
        <v>868</v>
      </c>
      <c r="I49" s="9">
        <f>'[1]Total 13-14'!O51</f>
        <v>5656</v>
      </c>
      <c r="J49" s="9">
        <f>'[1]Total 13-14'!Q51</f>
        <v>6524</v>
      </c>
      <c r="K49" s="9">
        <f>'[1]Total 13-14'!R51</f>
        <v>791</v>
      </c>
      <c r="L49" s="9">
        <f>'[1]Total 13-14'!S51</f>
        <v>11312</v>
      </c>
      <c r="M49" s="9">
        <f>'[1]Total 13-14'!U51</f>
        <v>12103</v>
      </c>
      <c r="N49" s="9">
        <f t="shared" si="11"/>
        <v>18627</v>
      </c>
    </row>
    <row r="50" spans="1:14" ht="20.25">
      <c r="A50" s="6"/>
      <c r="B50" s="10" t="s">
        <v>14</v>
      </c>
      <c r="C50" s="13">
        <f>C49+C48+C47+C46+C45</f>
        <v>543</v>
      </c>
      <c r="D50" s="13">
        <f>D49+D48+D47+D46+D45</f>
        <v>419</v>
      </c>
      <c r="E50" s="13">
        <f>E49+E48+E47+E46+E45</f>
        <v>362</v>
      </c>
      <c r="F50" s="13">
        <f>F49+F48+F47+F46+F45</f>
        <v>279</v>
      </c>
      <c r="G50" s="13">
        <f>G49+G48+G47+G46+G45</f>
        <v>1603</v>
      </c>
      <c r="H50" s="14">
        <f t="shared" ref="H50:M50" si="13">H49+H48+H47+H46+H45</f>
        <v>100952.5</v>
      </c>
      <c r="I50" s="14">
        <f t="shared" si="13"/>
        <v>657990</v>
      </c>
      <c r="J50" s="14">
        <f t="shared" si="13"/>
        <v>758942.5</v>
      </c>
      <c r="K50" s="14">
        <f t="shared" si="13"/>
        <v>91984.25</v>
      </c>
      <c r="L50" s="14">
        <f t="shared" si="13"/>
        <v>1315980</v>
      </c>
      <c r="M50" s="14">
        <f t="shared" si="13"/>
        <v>1407964.25</v>
      </c>
      <c r="N50" s="14">
        <f>M50+J50</f>
        <v>2166906.75</v>
      </c>
    </row>
    <row r="51" spans="1:14" ht="20.25">
      <c r="A51" s="2" t="s">
        <v>0</v>
      </c>
      <c r="B51" s="2" t="s">
        <v>1</v>
      </c>
      <c r="C51" s="3" t="s">
        <v>2</v>
      </c>
      <c r="D51" s="3" t="s">
        <v>3</v>
      </c>
      <c r="E51" s="3" t="s">
        <v>4</v>
      </c>
      <c r="F51" s="3" t="s">
        <v>5</v>
      </c>
      <c r="G51" s="3" t="s">
        <v>6</v>
      </c>
      <c r="H51" s="4" t="s">
        <v>7</v>
      </c>
      <c r="I51" s="4" t="s">
        <v>8</v>
      </c>
      <c r="J51" s="4" t="s">
        <v>6</v>
      </c>
      <c r="K51" s="4" t="s">
        <v>7</v>
      </c>
      <c r="L51" s="4" t="s">
        <v>8</v>
      </c>
      <c r="M51" s="4" t="s">
        <v>6</v>
      </c>
      <c r="N51" s="5"/>
    </row>
    <row r="52" spans="1:14" ht="20.25">
      <c r="A52" s="6">
        <v>36</v>
      </c>
      <c r="B52" s="2" t="s">
        <v>45</v>
      </c>
      <c r="C52" s="8">
        <f>'[1]Traget-Achivement 13-14'!$E$1287</f>
        <v>193</v>
      </c>
      <c r="D52" s="8">
        <f>'[1]Traget-Achivement 13-14'!$E$1288</f>
        <v>149</v>
      </c>
      <c r="E52" s="8">
        <f>'[1]Traget-Achivement 13-14'!$E$1289</f>
        <v>129</v>
      </c>
      <c r="F52" s="8">
        <f>'[1]Traget-Achivement 13-14'!$E$1290</f>
        <v>99</v>
      </c>
      <c r="G52" s="8">
        <f>F52+E52+D52+C52</f>
        <v>570</v>
      </c>
      <c r="H52" s="9">
        <f>'[1]Total 13-14'!N52</f>
        <v>653.5</v>
      </c>
      <c r="I52" s="9">
        <f>'[1]Total 13-14'!O52</f>
        <v>4262</v>
      </c>
      <c r="J52" s="9">
        <f>'[1]Total 13-14'!Q52</f>
        <v>4915.5</v>
      </c>
      <c r="K52" s="9">
        <f>'[1]Total 13-14'!R52</f>
        <v>595.25</v>
      </c>
      <c r="L52" s="9">
        <f>'[1]Total 13-14'!S52</f>
        <v>8524</v>
      </c>
      <c r="M52" s="9">
        <f>'[1]Total 13-14'!U52</f>
        <v>9119.25</v>
      </c>
      <c r="N52" s="9">
        <f>M52+J52</f>
        <v>14034.75</v>
      </c>
    </row>
    <row r="53" spans="1:14" ht="20.25">
      <c r="A53" s="6">
        <v>37</v>
      </c>
      <c r="B53" s="10" t="s">
        <v>46</v>
      </c>
      <c r="C53" s="8">
        <f>'[1]Traget-Achivement 13-14'!$E$1324</f>
        <v>436</v>
      </c>
      <c r="D53" s="8">
        <f>'[1]Traget-Achivement 13-14'!$E$1325</f>
        <v>335</v>
      </c>
      <c r="E53" s="8">
        <f>'[1]Traget-Achivement 13-14'!$E$1326</f>
        <v>290</v>
      </c>
      <c r="F53" s="8">
        <f>'[1]Traget-Achivement 13-14'!$E$1327</f>
        <v>224</v>
      </c>
      <c r="G53" s="8">
        <f>F53+E53+D53+C53</f>
        <v>1285</v>
      </c>
      <c r="H53" s="9">
        <f>'[1]Total 13-14'!N53</f>
        <v>905</v>
      </c>
      <c r="I53" s="9">
        <f>'[1]Total 13-14'!O53</f>
        <v>5900</v>
      </c>
      <c r="J53" s="9">
        <f>'[1]Total 13-14'!Q53</f>
        <v>6805</v>
      </c>
      <c r="K53" s="9">
        <f>'[1]Total 13-14'!R53</f>
        <v>824.5</v>
      </c>
      <c r="L53" s="9">
        <f>'[1]Total 13-14'!S53</f>
        <v>11800</v>
      </c>
      <c r="M53" s="9">
        <f>'[1]Total 13-14'!U53</f>
        <v>12624.5</v>
      </c>
      <c r="N53" s="9">
        <f>M53+J53</f>
        <v>19429.5</v>
      </c>
    </row>
    <row r="54" spans="1:14" ht="20.25">
      <c r="A54" s="6">
        <v>38</v>
      </c>
      <c r="B54" s="10" t="s">
        <v>47</v>
      </c>
      <c r="C54" s="8">
        <f>'[1]Traget-Achivement 13-14'!$E$1362</f>
        <v>55</v>
      </c>
      <c r="D54" s="8">
        <f>'[1]Traget-Achivement 13-14'!$E$1363</f>
        <v>42</v>
      </c>
      <c r="E54" s="8">
        <f>'[1]Traget-Achivement 13-14'!$E$1364</f>
        <v>37</v>
      </c>
      <c r="F54" s="8">
        <f>'[1]Traget-Achivement 13-14'!$E$1365</f>
        <v>28</v>
      </c>
      <c r="G54" s="8">
        <f>F54+E54+D54+C54</f>
        <v>162</v>
      </c>
      <c r="H54" s="9">
        <f>'[1]Total 13-14'!N54</f>
        <v>2040</v>
      </c>
      <c r="I54" s="9">
        <f>'[1]Total 13-14'!O54</f>
        <v>13300</v>
      </c>
      <c r="J54" s="9">
        <f>'[1]Total 13-14'!Q54</f>
        <v>15340</v>
      </c>
      <c r="K54" s="9">
        <f>'[1]Total 13-14'!R54</f>
        <v>1858.5</v>
      </c>
      <c r="L54" s="9">
        <f>'[1]Total 13-14'!S54</f>
        <v>26600</v>
      </c>
      <c r="M54" s="9">
        <f>'[1]Total 13-14'!U54</f>
        <v>28458.5</v>
      </c>
      <c r="N54" s="9">
        <f>M54+J54</f>
        <v>43798.5</v>
      </c>
    </row>
    <row r="55" spans="1:14" ht="20.25">
      <c r="A55" s="6">
        <v>39</v>
      </c>
      <c r="B55" s="10" t="s">
        <v>48</v>
      </c>
      <c r="C55" s="8">
        <f>'[1]Traget-Achivement 13-14'!$E$1396</f>
        <v>44</v>
      </c>
      <c r="D55" s="8">
        <f>'[1]Traget-Achivement 13-14'!$E$1397</f>
        <v>34</v>
      </c>
      <c r="E55" s="8">
        <f>'[1]Traget-Achivement 13-14'!$E$1398</f>
        <v>29</v>
      </c>
      <c r="F55" s="8">
        <f>'[1]Traget-Achivement 13-14'!$E$1399</f>
        <v>22</v>
      </c>
      <c r="G55" s="8">
        <f>F55+E55+D55+C55</f>
        <v>129</v>
      </c>
      <c r="H55" s="9">
        <f>'[1]Total 13-14'!N55</f>
        <v>256</v>
      </c>
      <c r="I55" s="9">
        <f>'[1]Total 13-14'!O55</f>
        <v>1672</v>
      </c>
      <c r="J55" s="9">
        <f>'[1]Total 13-14'!Q55</f>
        <v>1928</v>
      </c>
      <c r="K55" s="9">
        <f>'[1]Total 13-14'!R55</f>
        <v>233</v>
      </c>
      <c r="L55" s="9">
        <f>'[1]Total 13-14'!S55</f>
        <v>3344</v>
      </c>
      <c r="M55" s="9">
        <f>'[1]Total 13-14'!U55</f>
        <v>3577</v>
      </c>
      <c r="N55" s="9">
        <f>M55+J55</f>
        <v>5505</v>
      </c>
    </row>
    <row r="56" spans="1:14" ht="20.25">
      <c r="A56" s="6"/>
      <c r="B56" s="10" t="s">
        <v>14</v>
      </c>
      <c r="C56" s="13">
        <f>C55+C54+C53+C52</f>
        <v>728</v>
      </c>
      <c r="D56" s="13">
        <f>D55+D54+D53+D52</f>
        <v>560</v>
      </c>
      <c r="E56" s="13">
        <f>E55+E54+E53+E52</f>
        <v>485</v>
      </c>
      <c r="F56" s="13">
        <f>F55+F54+F53+F52</f>
        <v>373</v>
      </c>
      <c r="G56" s="13">
        <f>G55+G54+G53+G52</f>
        <v>2146</v>
      </c>
      <c r="H56" s="14">
        <f t="shared" ref="H56:M56" si="14">H55+H54+H53+H52</f>
        <v>3854.5</v>
      </c>
      <c r="I56" s="14">
        <f t="shared" si="14"/>
        <v>25134</v>
      </c>
      <c r="J56" s="14">
        <f t="shared" si="14"/>
        <v>28988.5</v>
      </c>
      <c r="K56" s="14">
        <f t="shared" si="14"/>
        <v>3511.25</v>
      </c>
      <c r="L56" s="14">
        <f t="shared" si="14"/>
        <v>50268</v>
      </c>
      <c r="M56" s="14">
        <f t="shared" si="14"/>
        <v>53779.25</v>
      </c>
      <c r="N56" s="14">
        <f>M56+J56</f>
        <v>82767.75</v>
      </c>
    </row>
    <row r="57" spans="1:14" ht="20.25">
      <c r="A57" s="2" t="s">
        <v>0</v>
      </c>
      <c r="B57" s="2" t="s">
        <v>1</v>
      </c>
      <c r="C57" s="3" t="s">
        <v>2</v>
      </c>
      <c r="D57" s="3" t="s">
        <v>3</v>
      </c>
      <c r="E57" s="3" t="s">
        <v>4</v>
      </c>
      <c r="F57" s="3" t="s">
        <v>5</v>
      </c>
      <c r="G57" s="3" t="s">
        <v>6</v>
      </c>
      <c r="H57" s="4" t="s">
        <v>7</v>
      </c>
      <c r="I57" s="4" t="s">
        <v>8</v>
      </c>
      <c r="J57" s="4" t="s">
        <v>6</v>
      </c>
      <c r="K57" s="4" t="s">
        <v>7</v>
      </c>
      <c r="L57" s="4" t="s">
        <v>8</v>
      </c>
      <c r="M57" s="4" t="s">
        <v>6</v>
      </c>
      <c r="N57" s="5"/>
    </row>
    <row r="58" spans="1:14" ht="20.25">
      <c r="A58" s="6">
        <v>40</v>
      </c>
      <c r="B58" s="2" t="s">
        <v>49</v>
      </c>
      <c r="C58" s="8">
        <f>'[1]Traget-Achivement 13-14'!$B$1430</f>
        <v>64</v>
      </c>
      <c r="D58" s="8">
        <f>'[1]Traget-Achivement 13-14'!$B$1431</f>
        <v>46</v>
      </c>
      <c r="E58" s="8">
        <f>'[1]Traget-Achivement 13-14'!$B$1432</f>
        <v>37</v>
      </c>
      <c r="F58" s="8">
        <f>'[1]Traget-Achivement 13-14'!$B$1433</f>
        <v>31</v>
      </c>
      <c r="G58" s="8">
        <f>F58+E58+D58+C58</f>
        <v>178</v>
      </c>
      <c r="H58" s="9">
        <f>'[1]Total 13-14'!N56</f>
        <v>204.5</v>
      </c>
      <c r="I58" s="9">
        <f>'[1]Total 13-14'!O56</f>
        <v>1334</v>
      </c>
      <c r="J58" s="9">
        <f>'[1]Total 13-14'!Q56</f>
        <v>1538.5</v>
      </c>
      <c r="K58" s="9">
        <f>'[1]Total 13-14'!R56</f>
        <v>186.25</v>
      </c>
      <c r="L58" s="9">
        <f>'[1]Total 13-14'!S56</f>
        <v>2668</v>
      </c>
      <c r="M58" s="9">
        <f>'[1]Total 13-14'!U56</f>
        <v>2854.25</v>
      </c>
      <c r="N58" s="9">
        <f>M58+J58</f>
        <v>4392.75</v>
      </c>
    </row>
    <row r="59" spans="1:14" ht="20.25">
      <c r="A59" s="6">
        <v>41</v>
      </c>
      <c r="B59" s="10" t="s">
        <v>50</v>
      </c>
      <c r="C59" s="8">
        <f>'[1]Traget-Achivement 13-14'!$E$1466</f>
        <v>105</v>
      </c>
      <c r="D59" s="8">
        <f>'[1]Traget-Achivement 13-14'!$E$1467</f>
        <v>80</v>
      </c>
      <c r="E59" s="8">
        <f>'[1]Traget-Achivement 13-14'!$E$1468</f>
        <v>70</v>
      </c>
      <c r="F59" s="8">
        <f>'[1]Traget-Achivement 13-14'!$E$1469</f>
        <v>54</v>
      </c>
      <c r="G59" s="8">
        <f>F59+E59+D59+C59</f>
        <v>309</v>
      </c>
      <c r="H59" s="9">
        <f>'[1]Total 13-14'!N57</f>
        <v>281.5</v>
      </c>
      <c r="I59" s="9">
        <f>'[1]Total 13-14'!O57</f>
        <v>1838</v>
      </c>
      <c r="J59" s="9">
        <f>'[1]Total 13-14'!Q57</f>
        <v>2119.5</v>
      </c>
      <c r="K59" s="9">
        <f>'[1]Total 13-14'!R57</f>
        <v>256.25</v>
      </c>
      <c r="L59" s="9">
        <f>'[1]Total 13-14'!S57</f>
        <v>3676</v>
      </c>
      <c r="M59" s="9">
        <f>'[1]Total 13-14'!U57</f>
        <v>3932.25</v>
      </c>
      <c r="N59" s="9">
        <f>M59+J59</f>
        <v>6051.75</v>
      </c>
    </row>
    <row r="60" spans="1:14" ht="20.25">
      <c r="A60" s="6">
        <v>42</v>
      </c>
      <c r="B60" s="10" t="s">
        <v>51</v>
      </c>
      <c r="C60" s="19">
        <v>25</v>
      </c>
      <c r="D60" s="11">
        <v>19</v>
      </c>
      <c r="E60" s="20">
        <v>17</v>
      </c>
      <c r="F60" s="11">
        <v>13</v>
      </c>
      <c r="G60" s="8">
        <f>F60+E60+D60+C60</f>
        <v>74</v>
      </c>
      <c r="H60" s="9">
        <f>'[1]Total 13-14'!N58</f>
        <v>489.5</v>
      </c>
      <c r="I60" s="9">
        <f>'[1]Total 13-14'!O58</f>
        <v>3194</v>
      </c>
      <c r="J60" s="9">
        <f>'[1]Total 13-14'!Q58</f>
        <v>3683.5</v>
      </c>
      <c r="K60" s="9">
        <f>'[1]Total 13-14'!R58</f>
        <v>445.75</v>
      </c>
      <c r="L60" s="9">
        <f>'[1]Total 13-14'!S58</f>
        <v>6388</v>
      </c>
      <c r="M60" s="9">
        <f>'[1]Total 13-14'!U58</f>
        <v>6833.75</v>
      </c>
      <c r="N60" s="9">
        <f>M60+J60</f>
        <v>10517.25</v>
      </c>
    </row>
    <row r="61" spans="1:14" ht="20.25">
      <c r="A61" s="6">
        <v>43</v>
      </c>
      <c r="B61" s="10" t="s">
        <v>52</v>
      </c>
      <c r="C61" s="19">
        <v>91</v>
      </c>
      <c r="D61" s="11">
        <v>70</v>
      </c>
      <c r="E61" s="20">
        <v>60</v>
      </c>
      <c r="F61" s="11">
        <v>46</v>
      </c>
      <c r="G61" s="8">
        <f>F61+E61+D61+C61</f>
        <v>267</v>
      </c>
      <c r="H61" s="9">
        <f>'[1]Total 13-14'!N59</f>
        <v>117</v>
      </c>
      <c r="I61" s="9">
        <f>'[1]Total 13-14'!O59</f>
        <v>764</v>
      </c>
      <c r="J61" s="9">
        <f>'[1]Total 13-14'!Q59</f>
        <v>881</v>
      </c>
      <c r="K61" s="9">
        <f>'[1]Total 13-14'!R59</f>
        <v>106.5</v>
      </c>
      <c r="L61" s="9">
        <f>'[1]Total 13-14'!S59</f>
        <v>1528</v>
      </c>
      <c r="M61" s="9">
        <f>'[1]Total 13-14'!U59</f>
        <v>1634.5</v>
      </c>
      <c r="N61" s="9">
        <f>M61+J61</f>
        <v>2515.5</v>
      </c>
    </row>
    <row r="62" spans="1:14" ht="20.25">
      <c r="A62" s="6"/>
      <c r="B62" s="10" t="s">
        <v>14</v>
      </c>
      <c r="C62" s="13">
        <f>C61+C60+C59+C58</f>
        <v>285</v>
      </c>
      <c r="D62" s="13">
        <f>D61+D60+D59+D58</f>
        <v>215</v>
      </c>
      <c r="E62" s="13">
        <f>E61+E60+E59+E58</f>
        <v>184</v>
      </c>
      <c r="F62" s="13">
        <f>F61+F60+F59+F58</f>
        <v>144</v>
      </c>
      <c r="G62" s="13">
        <f>G61+G60+G59+G58</f>
        <v>828</v>
      </c>
      <c r="H62" s="14">
        <f t="shared" ref="H62:M62" si="15">H61+H60+H59+H58</f>
        <v>1092.5</v>
      </c>
      <c r="I62" s="14">
        <f t="shared" si="15"/>
        <v>7130</v>
      </c>
      <c r="J62" s="14">
        <f t="shared" si="15"/>
        <v>8222.5</v>
      </c>
      <c r="K62" s="14">
        <f t="shared" si="15"/>
        <v>994.75</v>
      </c>
      <c r="L62" s="14">
        <f t="shared" si="15"/>
        <v>14260</v>
      </c>
      <c r="M62" s="14">
        <f t="shared" si="15"/>
        <v>15254.75</v>
      </c>
      <c r="N62" s="14">
        <f>M62+J62</f>
        <v>23477.25</v>
      </c>
    </row>
    <row r="63" spans="1:14" ht="20.25">
      <c r="A63" s="2" t="s">
        <v>0</v>
      </c>
      <c r="B63" s="2" t="s">
        <v>1</v>
      </c>
      <c r="C63" s="3" t="s">
        <v>2</v>
      </c>
      <c r="D63" s="3" t="s">
        <v>3</v>
      </c>
      <c r="E63" s="3" t="s">
        <v>4</v>
      </c>
      <c r="F63" s="3" t="s">
        <v>5</v>
      </c>
      <c r="G63" s="3" t="s">
        <v>6</v>
      </c>
      <c r="H63" s="4" t="s">
        <v>7</v>
      </c>
      <c r="I63" s="4" t="s">
        <v>8</v>
      </c>
      <c r="J63" s="4" t="s">
        <v>6</v>
      </c>
      <c r="K63" s="4" t="s">
        <v>7</v>
      </c>
      <c r="L63" s="4" t="s">
        <v>8</v>
      </c>
      <c r="M63" s="4" t="s">
        <v>6</v>
      </c>
      <c r="N63" s="5"/>
    </row>
    <row r="64" spans="1:14" ht="20.25">
      <c r="A64" s="6">
        <v>44</v>
      </c>
      <c r="B64" s="2" t="s">
        <v>53</v>
      </c>
      <c r="C64" s="8">
        <f>'[1]Traget-Achivement 13-14'!$E$1589</f>
        <v>330</v>
      </c>
      <c r="D64" s="8">
        <f>'[1]Traget-Achivement 13-14'!$E$1590</f>
        <v>254</v>
      </c>
      <c r="E64" s="8">
        <f>'[1]Traget-Achivement 13-14'!$E$1591</f>
        <v>220</v>
      </c>
      <c r="F64" s="8">
        <f>'[1]Traget-Achivement 13-14'!$E$1592</f>
        <v>170</v>
      </c>
      <c r="G64" s="8">
        <f t="shared" ref="G64:G70" si="16">F64+E64+D64+C64</f>
        <v>974</v>
      </c>
      <c r="H64" s="9" t="str">
        <f>'[1]Total 13-14'!N66</f>
        <v xml:space="preserve">iath;u </v>
      </c>
      <c r="I64" s="9" t="str">
        <f>'[1]Total 13-14'!O66</f>
        <v>dksVkeuh</v>
      </c>
      <c r="J64" s="9" t="str">
        <f>'[1]Total 13-14'!Q66</f>
        <v>;ksx</v>
      </c>
      <c r="K64" s="9" t="str">
        <f>'[1]Total 13-14'!R66</f>
        <v xml:space="preserve">iath;u </v>
      </c>
      <c r="L64" s="9" t="str">
        <f>'[1]Total 13-14'!S66</f>
        <v>dksVkeuh</v>
      </c>
      <c r="M64" s="9" t="str">
        <f>'[1]Total 13-14'!U66</f>
        <v>;ksx</v>
      </c>
      <c r="N64" s="9" t="e">
        <f t="shared" ref="N64:N70" si="17">M64+J64</f>
        <v>#VALUE!</v>
      </c>
    </row>
    <row r="65" spans="1:14" ht="20.25">
      <c r="A65" s="6">
        <v>45</v>
      </c>
      <c r="B65" s="10" t="s">
        <v>54</v>
      </c>
      <c r="C65" s="8">
        <f>'[1]Traget-Achivement 13-14'!$E$1626</f>
        <v>181</v>
      </c>
      <c r="D65" s="8">
        <f>'[1]Traget-Achivement 13-14'!$E$1627</f>
        <v>140</v>
      </c>
      <c r="E65" s="8">
        <f>'[1]Traget-Achivement 13-14'!$E$1628</f>
        <v>121</v>
      </c>
      <c r="F65" s="8">
        <f>'[1]Traget-Achivement 13-14'!$E$1629</f>
        <v>93</v>
      </c>
      <c r="G65" s="8">
        <f t="shared" si="16"/>
        <v>535</v>
      </c>
      <c r="H65" s="9">
        <f>'[1]Total 13-14'!N67</f>
        <v>1547</v>
      </c>
      <c r="I65" s="9">
        <f>'[1]Total 13-14'!O67</f>
        <v>10084</v>
      </c>
      <c r="J65" s="9">
        <f>'[1]Total 13-14'!Q67</f>
        <v>11631</v>
      </c>
      <c r="K65" s="9">
        <f>'[1]Total 13-14'!R67</f>
        <v>1409.5</v>
      </c>
      <c r="L65" s="9">
        <f>'[1]Total 13-14'!S67</f>
        <v>20168</v>
      </c>
      <c r="M65" s="9">
        <f>'[1]Total 13-14'!U67</f>
        <v>21577.5</v>
      </c>
      <c r="N65" s="9">
        <f t="shared" si="17"/>
        <v>33208.5</v>
      </c>
    </row>
    <row r="66" spans="1:14" ht="20.25">
      <c r="A66" s="6">
        <v>46</v>
      </c>
      <c r="B66" s="10" t="s">
        <v>55</v>
      </c>
      <c r="C66" s="8">
        <f>'[1]Traget-Achivement 13-14'!$E$1666</f>
        <v>597</v>
      </c>
      <c r="D66" s="8">
        <f>'[1]Traget-Achivement 13-14'!$E$1667</f>
        <v>460</v>
      </c>
      <c r="E66" s="8">
        <f>'[1]Traget-Achivement 13-14'!$E$1668</f>
        <v>399</v>
      </c>
      <c r="F66" s="8">
        <f>'[1]Traget-Achivement 13-14'!$E$1669</f>
        <v>306</v>
      </c>
      <c r="G66" s="8">
        <f t="shared" si="16"/>
        <v>1762</v>
      </c>
      <c r="H66" s="9">
        <f>'[1]Total 13-14'!N68</f>
        <v>850</v>
      </c>
      <c r="I66" s="9">
        <f>'[1]Total 13-14'!O68</f>
        <v>5540</v>
      </c>
      <c r="J66" s="9">
        <f>'[1]Total 13-14'!Q68</f>
        <v>6390</v>
      </c>
      <c r="K66" s="9">
        <f>'[1]Total 13-14'!R68</f>
        <v>774.5</v>
      </c>
      <c r="L66" s="9">
        <f>'[1]Total 13-14'!S68</f>
        <v>11080</v>
      </c>
      <c r="M66" s="9">
        <f>'[1]Total 13-14'!U68</f>
        <v>11854.5</v>
      </c>
      <c r="N66" s="9">
        <f t="shared" si="17"/>
        <v>18244.5</v>
      </c>
    </row>
    <row r="67" spans="1:14" ht="20.25">
      <c r="A67" s="6">
        <v>47</v>
      </c>
      <c r="B67" s="10" t="s">
        <v>56</v>
      </c>
      <c r="C67" s="8">
        <f>'[1]Traget-Achivement 13-14'!$E$1699</f>
        <v>131</v>
      </c>
      <c r="D67" s="8">
        <f>'[1]Traget-Achivement 13-14'!$E$1700</f>
        <v>101</v>
      </c>
      <c r="E67" s="8">
        <f>'[1]Traget-Achivement 13-14'!$E$1701</f>
        <v>87</v>
      </c>
      <c r="F67" s="8">
        <f>'[1]Traget-Achivement 13-14'!$E$1702</f>
        <v>67</v>
      </c>
      <c r="G67" s="8">
        <f t="shared" si="16"/>
        <v>386</v>
      </c>
      <c r="H67" s="9">
        <f>'[1]Total 13-14'!N69</f>
        <v>2796</v>
      </c>
      <c r="I67" s="9">
        <f>'[1]Total 13-14'!O69</f>
        <v>18232</v>
      </c>
      <c r="J67" s="9">
        <f>'[1]Total 13-14'!Q69</f>
        <v>21028</v>
      </c>
      <c r="K67" s="9">
        <f>'[1]Total 13-14'!R69</f>
        <v>2547</v>
      </c>
      <c r="L67" s="9">
        <f>'[1]Total 13-14'!S69</f>
        <v>36464</v>
      </c>
      <c r="M67" s="9">
        <f>'[1]Total 13-14'!U69</f>
        <v>39011</v>
      </c>
      <c r="N67" s="9">
        <f t="shared" si="17"/>
        <v>60039</v>
      </c>
    </row>
    <row r="68" spans="1:14" ht="20.25">
      <c r="A68" s="6">
        <v>48</v>
      </c>
      <c r="B68" s="10" t="s">
        <v>57</v>
      </c>
      <c r="C68" s="8">
        <f>'[1]Traget-Achivement 13-14'!$E$1732</f>
        <v>133</v>
      </c>
      <c r="D68" s="8">
        <f>'[1]Traget-Achivement 13-14'!$E$1733</f>
        <v>103</v>
      </c>
      <c r="E68" s="8">
        <f>'[1]Traget-Achivement 13-14'!$E$1734</f>
        <v>88</v>
      </c>
      <c r="F68" s="8">
        <f>'[1]Traget-Achivement 13-14'!$E$1735</f>
        <v>68</v>
      </c>
      <c r="G68" s="8">
        <f t="shared" si="16"/>
        <v>392</v>
      </c>
      <c r="H68" s="9">
        <f>'[1]Total 13-14'!N70</f>
        <v>613</v>
      </c>
      <c r="I68" s="9">
        <f>'[1]Total 13-14'!O70</f>
        <v>3996</v>
      </c>
      <c r="J68" s="9">
        <f>'[1]Total 13-14'!Q70</f>
        <v>4609</v>
      </c>
      <c r="K68" s="9">
        <f>'[1]Total 13-14'!R70</f>
        <v>558.5</v>
      </c>
      <c r="L68" s="9">
        <f>'[1]Total 13-14'!S70</f>
        <v>7992</v>
      </c>
      <c r="M68" s="9">
        <f>'[1]Total 13-14'!U70</f>
        <v>8550.5</v>
      </c>
      <c r="N68" s="9">
        <f t="shared" si="17"/>
        <v>13159.5</v>
      </c>
    </row>
    <row r="69" spans="1:14" ht="20.25">
      <c r="A69" s="6">
        <v>49</v>
      </c>
      <c r="B69" s="10" t="s">
        <v>58</v>
      </c>
      <c r="C69" s="8">
        <f>'[1]Traget-Achivement 13-14'!$E$1768</f>
        <v>71</v>
      </c>
      <c r="D69" s="8">
        <f>'[1]Traget-Achivement 13-14'!$E$1769</f>
        <v>55</v>
      </c>
      <c r="E69" s="8">
        <f>'[1]Traget-Achivement 13-14'!$E$1770</f>
        <v>48</v>
      </c>
      <c r="F69" s="8">
        <f>'[1]Traget-Achivement 13-14'!$E$1771</f>
        <v>37</v>
      </c>
      <c r="G69" s="8">
        <f t="shared" si="16"/>
        <v>211</v>
      </c>
      <c r="H69" s="9">
        <f>'[1]Total 13-14'!N71</f>
        <v>623.5</v>
      </c>
      <c r="I69" s="9">
        <f>'[1]Total 13-14'!O71</f>
        <v>4062</v>
      </c>
      <c r="J69" s="9">
        <f>'[1]Total 13-14'!Q71</f>
        <v>4685.5</v>
      </c>
      <c r="K69" s="9">
        <f>'[1]Total 13-14'!R71</f>
        <v>568.25</v>
      </c>
      <c r="L69" s="9">
        <f>'[1]Total 13-14'!S71</f>
        <v>8124</v>
      </c>
      <c r="M69" s="9">
        <f>'[1]Total 13-14'!U71</f>
        <v>8692.25</v>
      </c>
      <c r="N69" s="9">
        <f t="shared" si="17"/>
        <v>13377.75</v>
      </c>
    </row>
    <row r="70" spans="1:14" ht="20.25">
      <c r="A70" s="6">
        <v>50</v>
      </c>
      <c r="B70" s="10" t="s">
        <v>59</v>
      </c>
      <c r="C70" s="8">
        <f>'[1]Traget-Achivement 13-14'!$E$1803</f>
        <v>127</v>
      </c>
      <c r="D70" s="8">
        <f>'[1]Traget-Achivement 13-14'!$E$1804</f>
        <v>98</v>
      </c>
      <c r="E70" s="8">
        <f>'[1]Traget-Achivement 13-14'!$E$1805</f>
        <v>84</v>
      </c>
      <c r="F70" s="8">
        <v>69</v>
      </c>
      <c r="G70" s="8">
        <f t="shared" si="16"/>
        <v>378</v>
      </c>
      <c r="H70" s="9">
        <f>'[1]Total 13-14'!N72</f>
        <v>335.5</v>
      </c>
      <c r="I70" s="9">
        <f>'[1]Total 13-14'!O72</f>
        <v>2186</v>
      </c>
      <c r="J70" s="9">
        <f>'[1]Total 13-14'!Q72</f>
        <v>2521.5</v>
      </c>
      <c r="K70" s="9">
        <f>'[1]Total 13-14'!R72</f>
        <v>305.75</v>
      </c>
      <c r="L70" s="9">
        <f>'[1]Total 13-14'!S72</f>
        <v>4372</v>
      </c>
      <c r="M70" s="9">
        <f>'[1]Total 13-14'!U72</f>
        <v>4677.75</v>
      </c>
      <c r="N70" s="9">
        <f t="shared" si="17"/>
        <v>7199.25</v>
      </c>
    </row>
    <row r="71" spans="1:14" ht="20.25">
      <c r="A71" s="1"/>
      <c r="B71" s="10" t="s">
        <v>14</v>
      </c>
      <c r="C71" s="13">
        <f t="shared" ref="C71:M71" si="18">C70+C69+C68+C67+C66+C65+C64</f>
        <v>1570</v>
      </c>
      <c r="D71" s="13">
        <f t="shared" si="18"/>
        <v>1211</v>
      </c>
      <c r="E71" s="13">
        <f t="shared" si="18"/>
        <v>1047</v>
      </c>
      <c r="F71" s="13">
        <f t="shared" si="18"/>
        <v>810</v>
      </c>
      <c r="G71" s="13">
        <f t="shared" si="18"/>
        <v>4638</v>
      </c>
      <c r="H71" s="14" t="e">
        <f t="shared" si="18"/>
        <v>#VALUE!</v>
      </c>
      <c r="I71" s="14" t="e">
        <f t="shared" si="18"/>
        <v>#VALUE!</v>
      </c>
      <c r="J71" s="14" t="e">
        <f t="shared" si="18"/>
        <v>#VALUE!</v>
      </c>
      <c r="K71" s="14" t="e">
        <f t="shared" si="18"/>
        <v>#VALUE!</v>
      </c>
      <c r="L71" s="14" t="e">
        <f t="shared" si="18"/>
        <v>#VALUE!</v>
      </c>
      <c r="M71" s="14" t="e">
        <f t="shared" si="18"/>
        <v>#VALUE!</v>
      </c>
      <c r="N71" s="14" t="e">
        <f>M71+J71</f>
        <v>#VALUE!</v>
      </c>
    </row>
    <row r="72" spans="1:14" ht="20.25">
      <c r="A72" s="1"/>
      <c r="B72" s="21" t="s">
        <v>60</v>
      </c>
      <c r="C72" s="22">
        <f>'[1]Total 13-14'!C73</f>
        <v>127</v>
      </c>
      <c r="D72" s="22">
        <f>'[1]Total 13-14'!D73</f>
        <v>98</v>
      </c>
      <c r="E72" s="22">
        <f>'[1]Total 13-14'!E73</f>
        <v>84</v>
      </c>
      <c r="F72" s="22">
        <f>'[1]Total 13-14'!F73</f>
        <v>69</v>
      </c>
      <c r="G72" s="22">
        <f>'[1]Total 13-14'!G73</f>
        <v>378</v>
      </c>
      <c r="H72" s="23" t="e">
        <f t="shared" ref="H72:M72" si="19">H71+H62+H56+H50+H43+H31+H23+H13+H8</f>
        <v>#VALUE!</v>
      </c>
      <c r="I72" s="23" t="e">
        <f t="shared" si="19"/>
        <v>#VALUE!</v>
      </c>
      <c r="J72" s="23" t="e">
        <f t="shared" si="19"/>
        <v>#VALUE!</v>
      </c>
      <c r="K72" s="23" t="e">
        <f t="shared" si="19"/>
        <v>#VALUE!</v>
      </c>
      <c r="L72" s="23" t="e">
        <f t="shared" si="19"/>
        <v>#VALUE!</v>
      </c>
      <c r="M72" s="23" t="e">
        <f t="shared" si="19"/>
        <v>#VALUE!</v>
      </c>
      <c r="N72" s="23" t="e">
        <f>N71+N62+N56+N50+N43+N38+N31+N23+N13+N8</f>
        <v>#VALUE!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2014-09-24T10:40:46Z</dcterms:modified>
</cp:coreProperties>
</file>